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L:\SVP Commercial Lending\Playbook Projects\Sales Tool Kit\Application\From Carrie\Ag Application to Jenny\"/>
    </mc:Choice>
  </mc:AlternateContent>
  <xr:revisionPtr revIDLastSave="0" documentId="13_ncr:1_{26EE882F-CE06-40C7-B101-98803C772585}" xr6:coauthVersionLast="47" xr6:coauthVersionMax="47" xr10:uidLastSave="{00000000-0000-0000-0000-000000000000}"/>
  <workbookProtection workbookAlgorithmName="SHA-512" workbookHashValue="LbsX41TSg+74ihccfUXjJv+8WkhLB24iPeQ21vIb9tFaN/NTjDRku76RAOIMa5Om44qPqJJGZnfwoixBtz8aDA==" workbookSaltValue="q/yQMD9VqMTXtEA1gmd17g==" workbookSpinCount="100000" lockStructure="1"/>
  <bookViews>
    <workbookView xWindow="28680" yWindow="-2910" windowWidth="25440" windowHeight="15270" tabRatio="754" activeTab="1" xr2:uid="{00000000-000D-0000-FFFF-FFFF00000000}"/>
  </bookViews>
  <sheets>
    <sheet name="Balance Sheet Instructions" sheetId="15" r:id="rId1"/>
    <sheet name="Balance Sheet" sheetId="13" r:id="rId2"/>
    <sheet name="Income and Projections" sheetId="17" r:id="rId3"/>
  </sheets>
  <definedNames>
    <definedName name="\A">#REF!</definedName>
    <definedName name="\B">#REF!</definedName>
    <definedName name="\WS">#REF!</definedName>
    <definedName name="__ans1">#REF!</definedName>
    <definedName name="__ans2">#REF!</definedName>
    <definedName name="__dob1">#REF!</definedName>
    <definedName name="__dob2">#REF!</definedName>
    <definedName name="__dob3">#REF!</definedName>
    <definedName name="__dob4">#REF!</definedName>
    <definedName name="__fax1">#REF!</definedName>
    <definedName name="__fax2">#REF!</definedName>
    <definedName name="__lo1">#REF!</definedName>
    <definedName name="__oi1">#REF!</definedName>
    <definedName name="__oi2">#REF!</definedName>
    <definedName name="__ss1">#REF!</definedName>
    <definedName name="__ss2">#REF!</definedName>
    <definedName name="__ss3">#REF!</definedName>
    <definedName name="__ss4">#REF!</definedName>
    <definedName name="__ta1">#REF!</definedName>
    <definedName name="__ta2">#REF!</definedName>
    <definedName name="__tl1">#REF!</definedName>
    <definedName name="__tl2">#REF!</definedName>
    <definedName name="_ans1">#REF!</definedName>
    <definedName name="_ans2">#REF!</definedName>
    <definedName name="_dob1">#REF!</definedName>
    <definedName name="_dob2">#REF!</definedName>
    <definedName name="_dob3">#REF!</definedName>
    <definedName name="_dob4">#REF!</definedName>
    <definedName name="_fax1">#REF!</definedName>
    <definedName name="_fax2">#REF!</definedName>
    <definedName name="_lo1">#REF!</definedName>
    <definedName name="_oi1">#REF!</definedName>
    <definedName name="_oi2">#REF!</definedName>
    <definedName name="_ss1">#REF!</definedName>
    <definedName name="_ss2">#REF!</definedName>
    <definedName name="_ss3">#REF!</definedName>
    <definedName name="_ss4">#REF!</definedName>
    <definedName name="_ta1">#REF!</definedName>
    <definedName name="_ta2">#REF!</definedName>
    <definedName name="_tl1">#REF!</definedName>
    <definedName name="_tl2">#REF!</definedName>
    <definedName name="abt">#REF!</definedName>
    <definedName name="acres">#REF!</definedName>
    <definedName name="appdate">#REF!</definedName>
    <definedName name="appraiser">#REF!</definedName>
    <definedName name="association">#REF!</definedName>
    <definedName name="aveloandays">#REF!</definedName>
    <definedName name="BALANCE_SHEET">#REF!</definedName>
    <definedName name="Basis">#REF!</definedName>
    <definedName name="be">#REF!</definedName>
    <definedName name="branchcity">#REF!</definedName>
    <definedName name="branchname">#REF!</definedName>
    <definedName name="branchstate">#REF!</definedName>
    <definedName name="branchstreet1">#REF!</definedName>
    <definedName name="branchstreet2">#REF!</definedName>
    <definedName name="branchzip">#REF!</definedName>
    <definedName name="ca">#REF!</definedName>
    <definedName name="cash">#REF!</definedName>
    <definedName name="CCR">#REF!</definedName>
    <definedName name="CDL">#REF!</definedName>
    <definedName name="CI">#REF!</definedName>
    <definedName name="city1">#REF!</definedName>
    <definedName name="city2">#REF!</definedName>
    <definedName name="cl">#REF!</definedName>
    <definedName name="clno">#REF!</definedName>
    <definedName name="coal">#REF!</definedName>
    <definedName name="code">#REF!</definedName>
    <definedName name="combinedchattleav">#REF!</definedName>
    <definedName name="combinedchattlenrv">#REF!</definedName>
    <definedName name="Cost">#REF!</definedName>
    <definedName name="costgoodssold">#REF!</definedName>
    <definedName name="County1">#REF!</definedName>
    <definedName name="County2">#REF!</definedName>
    <definedName name="cr">#REF!</definedName>
    <definedName name="credit_class">#REF!</definedName>
    <definedName name="currentportion">#REF!</definedName>
    <definedName name="dar">#REF!</definedName>
    <definedName name="debtservicedetail">#REF!</definedName>
    <definedName name="email1">#REF!</definedName>
    <definedName name="email2">#REF!</definedName>
    <definedName name="FC">#REF!</definedName>
    <definedName name="financial">#REF!</definedName>
    <definedName name="firstyear_i">#REF!</definedName>
    <definedName name="firstyear_p">#REF!</definedName>
    <definedName name="grossfarmincome">#REF!</definedName>
    <definedName name="group">#REF!</definedName>
    <definedName name="HCR">#REF!</definedName>
    <definedName name="HR">#REF!</definedName>
    <definedName name="income">#REF!</definedName>
    <definedName name="interestexpense">#REF!</definedName>
    <definedName name="lav">#REF!</definedName>
    <definedName name="loanbe">#REF!</definedName>
    <definedName name="loandays">#REF!</definedName>
    <definedName name="Loanrequest">#REF!</definedName>
    <definedName name="loantonrv">#REF!</definedName>
    <definedName name="lofirst">#REF!</definedName>
    <definedName name="lolast">#REF!</definedName>
    <definedName name="lomi">#REF!</definedName>
    <definedName name="lono">#REF!</definedName>
    <definedName name="losufix">#REF!</definedName>
    <definedName name="lotitle">#REF!</definedName>
    <definedName name="lsav">#REF!</definedName>
    <definedName name="lsnrv">#REF!</definedName>
    <definedName name="ltloantoav">#REF!</definedName>
    <definedName name="maturitydate">#REF!</definedName>
    <definedName name="meav">#REF!</definedName>
    <definedName name="menrv">#REF!</definedName>
    <definedName name="miscellaneous">#REF!</definedName>
    <definedName name="mv">#REF!</definedName>
    <definedName name="name1">#REF!</definedName>
    <definedName name="name2">#REF!</definedName>
    <definedName name="name3">#REF!</definedName>
    <definedName name="name4">#REF!</definedName>
    <definedName name="nrm">#REF!</definedName>
    <definedName name="nrv">#REF!</definedName>
    <definedName name="nw">#REF!</definedName>
    <definedName name="oca">#REF!</definedName>
    <definedName name="ocd">#REF!</definedName>
    <definedName name="opexpense">#REF!</definedName>
    <definedName name="othercurrent">#REF!</definedName>
    <definedName name="p1city">#REF!</definedName>
    <definedName name="p1county">#REF!</definedName>
    <definedName name="p1dear">#REF!</definedName>
    <definedName name="p1dob">#REF!</definedName>
    <definedName name="p1email">#REF!</definedName>
    <definedName name="p1fax">#REF!</definedName>
    <definedName name="p1first">#REF!</definedName>
    <definedName name="p1homephone">#REF!</definedName>
    <definedName name="p1last">#REF!</definedName>
    <definedName name="p1mi">#REF!</definedName>
    <definedName name="p1mobilephone">#REF!</definedName>
    <definedName name="p1ss">#REF!</definedName>
    <definedName name="p1state">#REF!</definedName>
    <definedName name="p1street">#REF!</definedName>
    <definedName name="p1sufix">#REF!</definedName>
    <definedName name="p1workphone">#REF!</definedName>
    <definedName name="p1zip">#REF!</definedName>
    <definedName name="p2city">#REF!</definedName>
    <definedName name="p2county">#REF!</definedName>
    <definedName name="p2dear">#REF!</definedName>
    <definedName name="p2dob">#REF!</definedName>
    <definedName name="p2email">#REF!</definedName>
    <definedName name="p2fax">#REF!</definedName>
    <definedName name="p2first">#REF!</definedName>
    <definedName name="p2homephone">#REF!</definedName>
    <definedName name="p2last">#REF!</definedName>
    <definedName name="p2mi">#REF!</definedName>
    <definedName name="p2mobilephone">#REF!</definedName>
    <definedName name="p2ss">#REF!</definedName>
    <definedName name="p2state">#REF!</definedName>
    <definedName name="p2street">#REF!</definedName>
    <definedName name="p2sufix">#REF!</definedName>
    <definedName name="p2workphone">#REF!</definedName>
    <definedName name="p2zip">#REF!</definedName>
    <definedName name="p3city">#REF!</definedName>
    <definedName name="p3county">#REF!</definedName>
    <definedName name="p3dear">#REF!</definedName>
    <definedName name="p3dob">#REF!</definedName>
    <definedName name="p3email">#REF!</definedName>
    <definedName name="p3fax">#REF!</definedName>
    <definedName name="p3first">#REF!</definedName>
    <definedName name="p3homephone">#REF!</definedName>
    <definedName name="p3last">#REF!</definedName>
    <definedName name="p3mi">#REF!</definedName>
    <definedName name="p3mobilephone">#REF!</definedName>
    <definedName name="p3ss">#REF!</definedName>
    <definedName name="p3state">#REF!</definedName>
    <definedName name="p3street">#REF!</definedName>
    <definedName name="p3sufix">#REF!</definedName>
    <definedName name="p3workphone">#REF!</definedName>
    <definedName name="p3zip">#REF!</definedName>
    <definedName name="p4city">#REF!</definedName>
    <definedName name="p4county">#REF!</definedName>
    <definedName name="p4dear">#REF!</definedName>
    <definedName name="p4dob">#REF!</definedName>
    <definedName name="p4email">#REF!</definedName>
    <definedName name="p4fax">#REF!</definedName>
    <definedName name="p4first">#REF!</definedName>
    <definedName name="p4homephone">#REF!</definedName>
    <definedName name="p4last">#REF!</definedName>
    <definedName name="p4mi">#REF!</definedName>
    <definedName name="p4mobilephone">#REF!</definedName>
    <definedName name="p4ss">#REF!</definedName>
    <definedName name="p4state">#REF!</definedName>
    <definedName name="p4street">#REF!</definedName>
    <definedName name="p4sufix">#REF!</definedName>
    <definedName name="p4workphone">#REF!</definedName>
    <definedName name="p4zip">#REF!</definedName>
    <definedName name="phml">#REF!</definedName>
    <definedName name="phone1">#REF!</definedName>
    <definedName name="phone2">#REF!</definedName>
    <definedName name="pmtstartdate">#REF!</definedName>
    <definedName name="ppappraiser">#REF!</definedName>
    <definedName name="ppvaldate">#REF!</definedName>
    <definedName name="primarysic">#REF!</definedName>
    <definedName name="prince1">#REF!</definedName>
    <definedName name="prince1address">#REF!</definedName>
    <definedName name="prince2">#REF!</definedName>
    <definedName name="prince2address">#REF!</definedName>
    <definedName name="prince3">#REF!</definedName>
    <definedName name="prince3address">#REF!</definedName>
    <definedName name="prince4">#REF!</definedName>
    <definedName name="prince4address">#REF!</definedName>
    <definedName name="_xlnm.Print_Area" localSheetId="1">'Balance Sheet'!$A$1:$R$189</definedName>
    <definedName name="Print_Area_MI">#REF!</definedName>
    <definedName name="reav">#REF!</definedName>
    <definedName name="reavdate">#REF!</definedName>
    <definedName name="reconciliation">#REF!</definedName>
    <definedName name="renrv">#REF!</definedName>
    <definedName name="repaysch">#REF!</definedName>
    <definedName name="rr">#REF!</definedName>
    <definedName name="sat">#REF!</definedName>
    <definedName name="secondarysic">#REF!</definedName>
    <definedName name="Service_Center_Street_1">#REF!</definedName>
    <definedName name="Service_Center_Street_2">#REF!</definedName>
    <definedName name="shml">#REF!</definedName>
    <definedName name="spabt">#REF!</definedName>
    <definedName name="spat">#REF!</definedName>
    <definedName name="street1">#REF!</definedName>
    <definedName name="street2">#REF!</definedName>
    <definedName name="summary_appdate">#REF!</definedName>
    <definedName name="summary_networth">#REF!</definedName>
    <definedName name="Summary_tal">#REF!</definedName>
    <definedName name="summary_totalassets">#REF!</definedName>
    <definedName name="summary_totalliabilities">#REF!</definedName>
    <definedName name="SUPP.SCHEDULES">#REF!</definedName>
    <definedName name="testa">#REF!</definedName>
    <definedName name="totalassets">#REF!</definedName>
    <definedName name="totaldebt">#REF!</definedName>
    <definedName name="workphone1">#REF!</definedName>
    <definedName name="workphone2">#REF!</definedName>
    <definedName name="wrn.INC.._.TREND." hidden="1">{#N/A,#N/A,FALSE,"Cash Trend"}</definedName>
    <definedName name="yearbeganfarming">#REF!</definedName>
    <definedName name="Yes">#REF!</definedName>
    <definedName name="zip1">#REF!</definedName>
    <definedName name="zip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17" l="1"/>
  <c r="J52" i="17"/>
  <c r="H52" i="17"/>
  <c r="D52" i="17"/>
  <c r="L18" i="17"/>
  <c r="J18" i="17"/>
  <c r="H18" i="17"/>
  <c r="H54" i="17" s="1"/>
  <c r="H58" i="17" s="1"/>
  <c r="H68" i="17" s="1"/>
  <c r="H72" i="17" s="1"/>
  <c r="D18" i="17"/>
  <c r="D54" i="17" s="1"/>
  <c r="D58" i="17" s="1"/>
  <c r="D68" i="17" s="1"/>
  <c r="D72" i="17" s="1"/>
  <c r="L54" i="17" l="1"/>
  <c r="L58" i="17" s="1"/>
  <c r="L68" i="17" s="1"/>
  <c r="L72" i="17" s="1"/>
  <c r="J54" i="17"/>
  <c r="J58" i="17" s="1"/>
  <c r="J68" i="17" s="1"/>
  <c r="J72" i="17" s="1"/>
  <c r="N107" i="13"/>
  <c r="C104" i="13"/>
  <c r="L102" i="13"/>
  <c r="L89" i="13"/>
  <c r="L86" i="13"/>
  <c r="G54" i="13" l="1"/>
  <c r="G53" i="13"/>
  <c r="G52" i="13"/>
  <c r="G51" i="13"/>
  <c r="G50" i="13"/>
  <c r="O113" i="13" l="1"/>
  <c r="O114" i="13"/>
  <c r="O115" i="13"/>
  <c r="O116" i="13"/>
  <c r="O117" i="13"/>
  <c r="O118" i="13"/>
  <c r="O119" i="13"/>
  <c r="O120" i="13"/>
  <c r="O128" i="13"/>
  <c r="O129" i="13"/>
  <c r="O130" i="13"/>
  <c r="O131" i="13"/>
  <c r="O132" i="13"/>
  <c r="O133" i="13"/>
  <c r="O134" i="13"/>
  <c r="Z68" i="13" l="1"/>
  <c r="AA68" i="13" s="1"/>
  <c r="G166" i="13" l="1"/>
  <c r="G63" i="13" s="1"/>
  <c r="P165" i="13"/>
  <c r="P164" i="13"/>
  <c r="P163" i="13"/>
  <c r="P162" i="13"/>
  <c r="P161" i="13"/>
  <c r="P160" i="13"/>
  <c r="P159" i="13"/>
  <c r="P142" i="13"/>
  <c r="G149" i="13"/>
  <c r="G148" i="13"/>
  <c r="G147" i="13"/>
  <c r="G146" i="13"/>
  <c r="G145" i="13"/>
  <c r="G144" i="13"/>
  <c r="G143" i="13"/>
  <c r="G142" i="13"/>
  <c r="G141" i="13"/>
  <c r="G140" i="13"/>
  <c r="O127" i="13"/>
  <c r="O126" i="13"/>
  <c r="G134" i="13"/>
  <c r="G133" i="13"/>
  <c r="G132" i="13"/>
  <c r="G131" i="13"/>
  <c r="G130" i="13"/>
  <c r="G129" i="13"/>
  <c r="G128" i="13"/>
  <c r="G127" i="13"/>
  <c r="G126" i="13"/>
  <c r="G120" i="13"/>
  <c r="G119" i="13"/>
  <c r="G118" i="13"/>
  <c r="G117" i="13"/>
  <c r="G116" i="13"/>
  <c r="G115" i="13"/>
  <c r="G114" i="13"/>
  <c r="G113" i="13"/>
  <c r="O112" i="13"/>
  <c r="G112" i="13"/>
  <c r="O111" i="13"/>
  <c r="G111" i="13"/>
  <c r="O166" i="13" l="1"/>
  <c r="O135" i="13"/>
  <c r="G38" i="13" s="1"/>
  <c r="O121" i="13"/>
  <c r="G36" i="13" s="1"/>
  <c r="G71" i="13"/>
  <c r="P166" i="13"/>
  <c r="P135" i="13"/>
  <c r="G150" i="13"/>
  <c r="G44" i="13" s="1"/>
  <c r="G135" i="13"/>
  <c r="G37" i="13" s="1"/>
  <c r="G121" i="13"/>
  <c r="G35" i="13" s="1"/>
  <c r="Z53" i="13" l="1"/>
  <c r="Z54" i="13"/>
  <c r="Z55" i="13"/>
  <c r="Z56" i="13"/>
  <c r="Z57" i="13"/>
  <c r="Z58" i="13"/>
  <c r="Z59" i="13"/>
  <c r="Z60" i="13"/>
  <c r="Z61" i="13"/>
  <c r="Z62" i="13"/>
  <c r="Z63" i="13"/>
  <c r="Z64" i="13"/>
  <c r="Z65" i="13"/>
  <c r="Z66" i="13"/>
  <c r="Z67" i="13"/>
  <c r="Z52" i="13"/>
  <c r="Z51" i="13"/>
  <c r="Z50" i="13"/>
  <c r="Z49" i="13"/>
  <c r="Z48" i="13"/>
  <c r="Z47" i="13"/>
  <c r="AA47" i="13" l="1"/>
  <c r="AB49" i="13"/>
  <c r="AB50" i="13"/>
  <c r="AA51" i="13"/>
  <c r="AB52" i="13"/>
  <c r="AB48" i="13"/>
  <c r="AB67" i="13"/>
  <c r="AB66" i="13"/>
  <c r="AB65" i="13"/>
  <c r="AA65" i="13"/>
  <c r="AB64" i="13"/>
  <c r="AB63" i="13"/>
  <c r="AB62" i="13"/>
  <c r="AA62" i="13"/>
  <c r="AB61" i="13"/>
  <c r="AA61" i="13"/>
  <c r="AB60" i="13"/>
  <c r="AB59" i="13"/>
  <c r="AA59" i="13"/>
  <c r="AB58" i="13"/>
  <c r="AB57" i="13"/>
  <c r="AA57" i="13"/>
  <c r="AB56" i="13"/>
  <c r="AA56" i="13"/>
  <c r="AB55" i="13"/>
  <c r="AB54" i="13"/>
  <c r="AA54" i="13"/>
  <c r="AA53" i="13"/>
  <c r="G45" i="13" l="1"/>
  <c r="AA52" i="13"/>
  <c r="AB47" i="13"/>
  <c r="AB51" i="13"/>
  <c r="AA50" i="13"/>
  <c r="AA55" i="13"/>
  <c r="AA60" i="13"/>
  <c r="AB53" i="13"/>
  <c r="AA49" i="13"/>
  <c r="AA64" i="13"/>
  <c r="AA67" i="13"/>
  <c r="AA48" i="13"/>
  <c r="AA58" i="13"/>
  <c r="AA63" i="13"/>
  <c r="AA66" i="13"/>
  <c r="AA69" i="13" l="1"/>
  <c r="R69" i="13" s="1"/>
  <c r="R70" i="13" l="1"/>
  <c r="R44" i="13"/>
  <c r="R45" i="13" s="1"/>
  <c r="R71" i="13" l="1"/>
  <c r="G72" i="13" l="1"/>
  <c r="R72" i="13" s="1"/>
  <c r="K7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Fogal, Brian</author>
  </authors>
  <commentList>
    <comment ref="B47" authorId="0" shapeId="0" xr:uid="{00000000-0006-0000-0100-000001000000}">
      <text>
        <r>
          <rPr>
            <b/>
            <sz val="16"/>
            <color indexed="81"/>
            <rFont val="Tahoma"/>
            <family val="2"/>
          </rPr>
          <t>Consider using M/E List Schedule below to provide details.
If schedule is used, manually enter total here.</t>
        </r>
      </text>
    </comment>
    <comment ref="B48" authorId="0" shapeId="0" xr:uid="{00000000-0006-0000-0100-000002000000}">
      <text>
        <r>
          <rPr>
            <b/>
            <sz val="16"/>
            <color indexed="81"/>
            <rFont val="Tahoma"/>
            <family val="2"/>
          </rPr>
          <t xml:space="preserve">
Match Asset Value to remaining Lease Balance on the right side of balance sheet.  
Do not include Leased Assets in other asset categories, such as machinery/equipment/autos.</t>
        </r>
        <r>
          <rPr>
            <sz val="16"/>
            <color indexed="81"/>
            <rFont val="Tahoma"/>
            <family val="2"/>
          </rPr>
          <t xml:space="preserve">
</t>
        </r>
      </text>
    </comment>
    <comment ref="B61" authorId="0" shapeId="0" xr:uid="{00000000-0006-0000-0100-000003000000}">
      <text>
        <r>
          <rPr>
            <b/>
            <sz val="16"/>
            <color indexed="81"/>
            <rFont val="Tahoma"/>
            <family val="2"/>
          </rPr>
          <t xml:space="preserve">Please enter the "Cash Value" of the account and </t>
        </r>
        <r>
          <rPr>
            <b/>
            <u/>
            <sz val="16"/>
            <color indexed="81"/>
            <rFont val="Tahoma"/>
            <family val="2"/>
          </rPr>
          <t>not</t>
        </r>
        <r>
          <rPr>
            <b/>
            <sz val="16"/>
            <color indexed="81"/>
            <rFont val="Tahoma"/>
            <family val="2"/>
          </rPr>
          <t xml:space="preserve"> the face amount of the policy that would be paid out in the event of death.
</t>
        </r>
      </text>
    </comment>
    <comment ref="K61" authorId="0" shapeId="0" xr:uid="{00000000-0006-0000-0100-000004000000}">
      <text>
        <r>
          <rPr>
            <b/>
            <sz val="16"/>
            <color indexed="81"/>
            <rFont val="Tahoma"/>
            <family val="2"/>
          </rPr>
          <t xml:space="preserve">
List offsetting Leased Asset on the left side of balance sheet equal to remaining lease balance due.</t>
        </r>
      </text>
    </comment>
  </commentList>
</comments>
</file>

<file path=xl/sharedStrings.xml><?xml version="1.0" encoding="utf-8"?>
<sst xmlns="http://schemas.openxmlformats.org/spreadsheetml/2006/main" count="408" uniqueCount="351">
  <si>
    <t>ASSETS</t>
  </si>
  <si>
    <t>TOTAL ASSETS</t>
  </si>
  <si>
    <t>Living Expenses</t>
  </si>
  <si>
    <t>Payment</t>
  </si>
  <si>
    <t>Balance</t>
  </si>
  <si>
    <t>Int. Rate</t>
  </si>
  <si>
    <t>Pmts/Yr</t>
  </si>
  <si>
    <t>Leased Assets</t>
  </si>
  <si>
    <t>LIABILITIES</t>
  </si>
  <si>
    <t>Accounts Receivable</t>
  </si>
  <si>
    <t>Personal Property</t>
  </si>
  <si>
    <t>Work</t>
  </si>
  <si>
    <t>Cell</t>
  </si>
  <si>
    <t/>
  </si>
  <si>
    <t>Balance Sheet as of Date:</t>
  </si>
  <si>
    <t xml:space="preserve">  I am the legal owner of the following assets:</t>
  </si>
  <si>
    <t>Purpose</t>
  </si>
  <si>
    <t>Date</t>
  </si>
  <si>
    <t>Original</t>
  </si>
  <si>
    <t>Payment Amount</t>
  </si>
  <si>
    <t>Present</t>
  </si>
  <si>
    <t>of Debt</t>
  </si>
  <si>
    <t>Incur.</t>
  </si>
  <si>
    <t>Amount</t>
  </si>
  <si>
    <t>Income Tax (U.S., State)</t>
  </si>
  <si>
    <t>Savings</t>
  </si>
  <si>
    <t>Taxes (Real Estate, Etc.)</t>
  </si>
  <si>
    <t>Acc. Payable (Feed-Fert.)</t>
  </si>
  <si>
    <t>Credit Cards</t>
  </si>
  <si>
    <t>Revolving Credit Line</t>
  </si>
  <si>
    <t xml:space="preserve">Accrued Interest  </t>
  </si>
  <si>
    <t>Cash Rent</t>
  </si>
  <si>
    <t>Other Current Debts</t>
  </si>
  <si>
    <t>Principal Portion of Term Debt Due Within Next 12 months (From Below)</t>
  </si>
  <si>
    <t xml:space="preserve">     CURRENT ASSETS</t>
  </si>
  <si>
    <t>CURRENT LIABILITIES</t>
  </si>
  <si>
    <t>Projected Principal</t>
  </si>
  <si>
    <t>Current</t>
  </si>
  <si>
    <t>Term Loans:  Lender Name</t>
  </si>
  <si>
    <t>Incurred</t>
  </si>
  <si>
    <t>Orig. Amt</t>
  </si>
  <si>
    <t>Present
Balance</t>
  </si>
  <si>
    <t>Next Year End</t>
  </si>
  <si>
    <t>Portion</t>
  </si>
  <si>
    <t>Contracts or Notes Receivable</t>
  </si>
  <si>
    <t>Cash Value Life Insurance</t>
  </si>
  <si>
    <t>Retirement Accounts</t>
  </si>
  <si>
    <t>Financial Leases</t>
  </si>
  <si>
    <t>Loans on Life Insurance</t>
  </si>
  <si>
    <t>Less Principal Portion of Term Debts Due Within Next 12 months  (Shown as Current Liability)</t>
  </si>
  <si>
    <t>Total Current Portion</t>
  </si>
  <si>
    <t>NON-CURRENT LIABILITIES</t>
  </si>
  <si>
    <t>FIXED ASSETS</t>
  </si>
  <si>
    <t xml:space="preserve">     TOTAL LIABILITIES</t>
  </si>
  <si>
    <t xml:space="preserve">            NET WORTH</t>
  </si>
  <si>
    <t>Contingent Liabilities</t>
  </si>
  <si>
    <t>Are any lawsuits pending against you?</t>
  </si>
  <si>
    <t>Annual Operating Lease Payments:</t>
  </si>
  <si>
    <t>Any Other Contingent Liabilities:</t>
  </si>
  <si>
    <t>Insurance Coverage</t>
  </si>
  <si>
    <t>_________________________</t>
  </si>
  <si>
    <t>Signature</t>
  </si>
  <si>
    <t>NAME:</t>
  </si>
  <si>
    <t>Item</t>
  </si>
  <si>
    <t>Quantity</t>
  </si>
  <si>
    <t>Units</t>
  </si>
  <si>
    <t>$/Unit</t>
  </si>
  <si>
    <t>Crop</t>
  </si>
  <si>
    <t>Acres</t>
  </si>
  <si>
    <t>@</t>
  </si>
  <si>
    <t>Subtotal</t>
  </si>
  <si>
    <t>Commodity</t>
  </si>
  <si>
    <t>Unit Price</t>
  </si>
  <si>
    <t>Kind</t>
  </si>
  <si>
    <t>Ave. Wt.</t>
  </si>
  <si>
    <t>Bred Heifers</t>
  </si>
  <si>
    <t>Open Heifers</t>
  </si>
  <si>
    <t>Calves</t>
  </si>
  <si>
    <t>Bulls</t>
  </si>
  <si>
    <t>Description</t>
  </si>
  <si>
    <t>Have you co-signed loans for others?</t>
  </si>
  <si>
    <t>Equity in Other Businesses</t>
  </si>
  <si>
    <t>(A)</t>
  </si>
  <si>
    <t>(B)</t>
  </si>
  <si>
    <t>(E)</t>
  </si>
  <si>
    <t>Feed, Seed and Supplies</t>
  </si>
  <si>
    <t>Investment in Growing Crops</t>
  </si>
  <si>
    <t>Crops Held for Resale</t>
  </si>
  <si>
    <t>Market Livestock</t>
  </si>
  <si>
    <t>Stocks and Bonds</t>
  </si>
  <si>
    <t>Autos</t>
  </si>
  <si>
    <t>Trucks</t>
  </si>
  <si>
    <t>#</t>
  </si>
  <si>
    <t>$/Hd</t>
  </si>
  <si>
    <t>Farm Land</t>
  </si>
  <si>
    <t>Current Portion Notes Rec.</t>
  </si>
  <si>
    <t>If Yes :</t>
  </si>
  <si>
    <t>Loan Balance</t>
  </si>
  <si>
    <t xml:space="preserve"> For Who</t>
  </si>
  <si>
    <t>Obligations for Child/Spouse Support:</t>
  </si>
  <si>
    <t xml:space="preserve">Life:  </t>
  </si>
  <si>
    <t xml:space="preserve">Life: </t>
  </si>
  <si>
    <t>Buildings:</t>
  </si>
  <si>
    <t>Equipment:</t>
  </si>
  <si>
    <t xml:space="preserve">Liability:  </t>
  </si>
  <si>
    <t xml:space="preserve">      </t>
  </si>
  <si>
    <t>TYPE</t>
  </si>
  <si>
    <t>AMOUNT</t>
  </si>
  <si>
    <t>Who?</t>
  </si>
  <si>
    <t>SUPPLEMENTARY BALANCE SHEET SCHEDULES AS OF:</t>
  </si>
  <si>
    <t>Total Lbs. Milk Sold:</t>
  </si>
  <si>
    <t xml:space="preserve">         Milk Sold/Cow:</t>
  </si>
  <si>
    <t xml:space="preserve"> Lbs.</t>
  </si>
  <si>
    <t>Market Value</t>
  </si>
  <si>
    <t xml:space="preserve">Ave. No. Dairy Cows for Yr:   </t>
  </si>
  <si>
    <t>$ Value</t>
  </si>
  <si>
    <t>Make</t>
  </si>
  <si>
    <t>Model</t>
  </si>
  <si>
    <t># of Acres:</t>
  </si>
  <si>
    <t>Cost/Acre</t>
  </si>
  <si>
    <t xml:space="preserve">Subtotal  </t>
  </si>
  <si>
    <t>Cash/Checking</t>
  </si>
  <si>
    <t>(D)</t>
  </si>
  <si>
    <t>Cows</t>
  </si>
  <si>
    <t>Other Items - See Schedule</t>
  </si>
  <si>
    <t>(F)</t>
  </si>
  <si>
    <r>
      <t xml:space="preserve">Machinery and Equipment </t>
    </r>
    <r>
      <rPr>
        <i/>
        <sz val="14"/>
        <rFont val="Verdana"/>
        <family val="2"/>
      </rPr>
      <t>(Excluding Leases)</t>
    </r>
  </si>
  <si>
    <r>
      <t xml:space="preserve">Residence </t>
    </r>
    <r>
      <rPr>
        <i/>
        <sz val="14"/>
        <rFont val="Verdana"/>
        <family val="2"/>
      </rPr>
      <t>(if not inc. in Farm Land Value)</t>
    </r>
  </si>
  <si>
    <t>Breeding Livestock:</t>
  </si>
  <si>
    <t>Subtotal (Needs Manually Entered into Balance Sheet)</t>
  </si>
  <si>
    <t>Other Real Estate:</t>
  </si>
  <si>
    <t>Leasehold Improvements:</t>
  </si>
  <si>
    <t xml:space="preserve"> (C) </t>
  </si>
  <si>
    <t>No. of Years as Business Owner:</t>
  </si>
  <si>
    <t>Milk Marketing or Integrator Relationship:</t>
  </si>
  <si>
    <t>Name:</t>
  </si>
  <si>
    <t>Address:</t>
  </si>
  <si>
    <t>Phone:</t>
  </si>
  <si>
    <t>Home</t>
  </si>
  <si>
    <t>Email:</t>
  </si>
  <si>
    <t>NON-FARM EMPLOYMENT STATUS</t>
  </si>
  <si>
    <t>FINANCIAL INFORMATION</t>
  </si>
  <si>
    <t>No. of Years in Present Employment………………..</t>
  </si>
  <si>
    <t>Social Security Number OR Tax ID #....................</t>
  </si>
  <si>
    <t>Principal Applicant Salary  $</t>
  </si>
  <si>
    <t>Other Applicant Salary  $</t>
  </si>
  <si>
    <t>I owe the following debts:</t>
  </si>
  <si>
    <t>EQUITY RATIO:</t>
  </si>
  <si>
    <t>See Reverse Side</t>
  </si>
  <si>
    <t>FEED, SEED &amp; SUPPLIES (A)</t>
  </si>
  <si>
    <t>INVESTMENT IN GROWING CROPS (B)</t>
  </si>
  <si>
    <t xml:space="preserve">CROPS HELD FOR RESALE (C) </t>
  </si>
  <si>
    <t>MARKET LIVESTOCK (D)</t>
  </si>
  <si>
    <t>OTHER CURRENT ASSETS (E)</t>
  </si>
  <si>
    <t>MACHINERY AND EQUIPMENT LIST</t>
  </si>
  <si>
    <t>OTHER FIXED ASSETS (F)</t>
  </si>
  <si>
    <t>Date of Birth…………………………………………………..</t>
  </si>
  <si>
    <t>Position Occupied…………………………………………..</t>
  </si>
  <si>
    <t>Name &amp; Title of Supervisor……………………………..</t>
  </si>
  <si>
    <t>Other Non-Farm Income (Gross)……………………..</t>
  </si>
  <si>
    <t>Type of Business……………………………………………</t>
  </si>
  <si>
    <t>Employer's Address……………………………………….</t>
  </si>
  <si>
    <t>Employer's Name…………………………………………..</t>
  </si>
  <si>
    <t>Balance Sheet Instructions</t>
  </si>
  <si>
    <t>The Financial Information form in this workbook is a market value balance sheet.  Use your estimate of the value of the assets on the day you complete the form.</t>
  </si>
  <si>
    <t>Complete a separate balance sheet for each applicant and/or entity.  For example:</t>
  </si>
  <si>
    <r>
      <t>·</t>
    </r>
    <r>
      <rPr>
        <sz val="7"/>
        <rFont val="Times New Roman"/>
        <family val="1"/>
      </rPr>
      <t xml:space="preserve">         </t>
    </r>
    <r>
      <rPr>
        <sz val="12"/>
        <rFont val="Calibri"/>
        <family val="2"/>
      </rPr>
      <t xml:space="preserve">If married and running a sole proprietorship, complete </t>
    </r>
    <r>
      <rPr>
        <u/>
        <sz val="12"/>
        <rFont val="Calibri"/>
        <family val="2"/>
      </rPr>
      <t>one</t>
    </r>
    <r>
      <rPr>
        <sz val="12"/>
        <rFont val="Calibri"/>
        <family val="2"/>
      </rPr>
      <t xml:space="preserve"> balance sheet.  Include assets and liabilities for each spouse and the business on a combined basis.  </t>
    </r>
  </si>
  <si>
    <r>
      <t>·</t>
    </r>
    <r>
      <rPr>
        <sz val="7"/>
        <rFont val="Times New Roman"/>
        <family val="1"/>
      </rPr>
      <t xml:space="preserve">         </t>
    </r>
    <r>
      <rPr>
        <sz val="12"/>
        <rFont val="Calibri"/>
        <family val="2"/>
      </rPr>
      <t xml:space="preserve">If married and running a business that is a legal entity (Inc, LLC, LLP, LP, partnership, etc.), complete </t>
    </r>
    <r>
      <rPr>
        <u/>
        <sz val="12"/>
        <rFont val="Calibri"/>
        <family val="2"/>
      </rPr>
      <t>two</t>
    </r>
    <r>
      <rPr>
        <sz val="12"/>
        <rFont val="Calibri"/>
        <family val="2"/>
      </rPr>
      <t xml:space="preserve"> balance sheets.  One for the married couple and one for the business.</t>
    </r>
  </si>
  <si>
    <t>GENERAL INFORMATION (Top)</t>
  </si>
  <si>
    <r>
      <t>Heading:</t>
    </r>
    <r>
      <rPr>
        <sz val="11"/>
        <rFont val="Calibri"/>
        <family val="2"/>
      </rPr>
      <t xml:space="preserve">  Complete Name of all applicants, Address, Phone, and </t>
    </r>
    <r>
      <rPr>
        <u/>
        <sz val="11"/>
        <rFont val="Calibri"/>
        <family val="2"/>
      </rPr>
      <t>Email Address</t>
    </r>
  </si>
  <si>
    <r>
      <t>Non-Farm Employment Status</t>
    </r>
    <r>
      <rPr>
        <sz val="11"/>
        <rFont val="Calibri"/>
        <family val="2"/>
      </rPr>
      <t>: Complete in full, if applicable.</t>
    </r>
  </si>
  <si>
    <r>
      <t>Date:</t>
    </r>
    <r>
      <rPr>
        <sz val="11"/>
        <rFont val="Calibri"/>
        <family val="2"/>
      </rPr>
      <t xml:space="preserve">  Complete the balance sheet at yearend (12/31) in order to match your tax return, therefore, the assets and liabilities should be stated as they were on December 31.  </t>
    </r>
  </si>
  <si>
    <t>ASSETS (Left Side)</t>
  </si>
  <si>
    <t xml:space="preserve">Current Assets – Assets that you could convert to cash within 12 months. </t>
  </si>
  <si>
    <r>
      <t>Accounts Receivable</t>
    </r>
    <r>
      <rPr>
        <sz val="11"/>
        <rFont val="Calibri"/>
        <family val="2"/>
      </rPr>
      <t xml:space="preserve">:  Include money owed to you from the sale of goods or services.  Footnote the age of the receivable or attach a receivable aging report.   Do </t>
    </r>
    <r>
      <rPr>
        <u/>
        <sz val="11"/>
        <rFont val="Calibri"/>
        <family val="2"/>
      </rPr>
      <t>not</t>
    </r>
    <r>
      <rPr>
        <sz val="11"/>
        <rFont val="Calibri"/>
        <family val="2"/>
      </rPr>
      <t xml:space="preserve"> include a loan made by you to another party, as this is considered an intermediate asset below.</t>
    </r>
  </si>
  <si>
    <r>
      <t>Autos/Trucks</t>
    </r>
    <r>
      <rPr>
        <sz val="11"/>
        <rFont val="Calibri"/>
        <family val="2"/>
      </rPr>
      <t>:  Complete using the market value of the vehicles you own and document the number of vehicles next to each item heading (i.e., Auto 2, Trucks 3).  Remember to think about vehicles bought or sold in the last 12 months when calculating this value.  Use the bottom schedule on the supplemental sheet to list vehicles bought and the amount paid, and any vehicles sold and the amount received.</t>
    </r>
  </si>
  <si>
    <r>
      <t>Contracts or Notes Receivable</t>
    </r>
    <r>
      <rPr>
        <sz val="11"/>
        <rFont val="Calibri"/>
        <family val="2"/>
      </rPr>
      <t>:  Include the total principal balance that is owed to you from another party in the form of a loan as of the balance sheet date.   Please footnote the terms of this loan (interest rate, payment, maturity, etc).</t>
    </r>
  </si>
  <si>
    <r>
      <t>Cash Value of Life Insurance</t>
    </r>
    <r>
      <rPr>
        <sz val="11"/>
        <rFont val="Calibri"/>
        <family val="2"/>
      </rPr>
      <t xml:space="preserve">:  Include only the cash value portion accumulated, </t>
    </r>
    <r>
      <rPr>
        <u/>
        <sz val="11"/>
        <rFont val="Calibri"/>
        <family val="2"/>
      </rPr>
      <t>not</t>
    </r>
    <r>
      <rPr>
        <sz val="11"/>
        <rFont val="Calibri"/>
        <family val="2"/>
      </rPr>
      <t xml:space="preserve"> the face amount of the life insurance policy.  You may need to contact your insurance representative for this information.</t>
    </r>
  </si>
  <si>
    <r>
      <t>Retirement Accounts</t>
    </r>
    <r>
      <rPr>
        <sz val="11"/>
        <rFont val="Calibri"/>
        <family val="2"/>
      </rPr>
      <t xml:space="preserve">:  Include the balances from yearend statements for:  IRA’s/401ks/annuities and other retirement accounts that are owned by you and are vested.  This would </t>
    </r>
    <r>
      <rPr>
        <u/>
        <sz val="11"/>
        <rFont val="Calibri"/>
        <family val="2"/>
      </rPr>
      <t>exclude</t>
    </r>
    <r>
      <rPr>
        <sz val="11"/>
        <rFont val="Calibri"/>
        <family val="2"/>
      </rPr>
      <t xml:space="preserve"> pensions or other retirement plans that are controlled by your employer(s).</t>
    </r>
  </si>
  <si>
    <r>
      <t xml:space="preserve">Blanks:  </t>
    </r>
    <r>
      <rPr>
        <sz val="11"/>
        <rFont val="Calibri"/>
        <family val="2"/>
      </rPr>
      <t>Use blank lines to include the value of other assets owned by you and not included in current or fixed assets below.  This may include items such as ownership interest in a business, motorcycles, boats, collectables, or household items of significant value.  For ownership interest in a business, list the % ownership of each business and calculate the value as a percentage of the businesses net worth (equity).</t>
    </r>
  </si>
  <si>
    <r>
      <t>Farm Land</t>
    </r>
    <r>
      <rPr>
        <sz val="11"/>
        <rFont val="Calibri"/>
        <family val="2"/>
      </rPr>
      <t>:  List number of acres and the market value including buildings and fixtures for each tract of land you own.  Include your residence with the farm value, if located on the same deed.</t>
    </r>
  </si>
  <si>
    <r>
      <t>Residence:</t>
    </r>
    <r>
      <rPr>
        <sz val="11"/>
        <rFont val="Calibri"/>
        <family val="2"/>
      </rPr>
      <t xml:space="preserve">  Use this line to show the market value for a residence with small acreage where the house and outbuildings have a value greater than the land.  This line can also be used if the residence is on a separate deed from the farm land.</t>
    </r>
  </si>
  <si>
    <r>
      <t>Leasehold Improvements</t>
    </r>
    <r>
      <rPr>
        <sz val="11"/>
        <rFont val="Calibri"/>
        <family val="2"/>
      </rPr>
      <t>:  List the market value of any asset owned by you and attached to real estate owned by another party that you have control over.  For example, grain bin, shed, barn, or other improvements you made on someone else’s property.  This may include property owned by a related business.</t>
    </r>
  </si>
  <si>
    <t>LIABILITIES (RIGHT SIDE)</t>
  </si>
  <si>
    <r>
      <t xml:space="preserve">Be sure to </t>
    </r>
    <r>
      <rPr>
        <u/>
        <sz val="11"/>
        <rFont val="Calibri"/>
        <family val="2"/>
      </rPr>
      <t>complete all columns for each liability</t>
    </r>
    <r>
      <rPr>
        <sz val="11"/>
        <rFont val="Calibri"/>
        <family val="2"/>
      </rPr>
      <t>, including: interest rate, payments per year, payment amount, security given, and loan purpose.  This information is used to calculate financial ratios necessary for loan approval.  The loan balance should represent the principal balance as of the balance sheet date.</t>
    </r>
  </si>
  <si>
    <t xml:space="preserve"> Current Liabilities – Debts expected to be paid back within the next 12 months.</t>
  </si>
  <si>
    <r>
      <t>Income Taxes:</t>
    </r>
    <r>
      <rPr>
        <sz val="11"/>
        <rFont val="Calibri"/>
        <family val="2"/>
      </rPr>
      <t xml:space="preserve">  List here all accrued income taxes (Federal/State/Local) that are due and have not been paid.  You may need to contact your accountant to estimate this liability.</t>
    </r>
  </si>
  <si>
    <r>
      <t>Taxes:</t>
    </r>
    <r>
      <rPr>
        <sz val="11"/>
        <rFont val="Calibri"/>
        <family val="2"/>
      </rPr>
      <t xml:space="preserve">   List any other taxes that are due and payable, including real estate taxes, sales taxes, etc.</t>
    </r>
  </si>
  <si>
    <r>
      <t>Accounts Payable :</t>
    </r>
    <r>
      <rPr>
        <sz val="11"/>
        <rFont val="Calibri"/>
        <family val="2"/>
      </rPr>
      <t xml:space="preserve">  List all debts owed to vendors/suppliers/creditors for items purchased or services rendered but not yet paid for, including but not limited to:  </t>
    </r>
  </si>
  <si>
    <r>
      <t>·</t>
    </r>
    <r>
      <rPr>
        <sz val="7"/>
        <rFont val="Times New Roman"/>
        <family val="1"/>
      </rPr>
      <t xml:space="preserve">         </t>
    </r>
    <r>
      <rPr>
        <sz val="11"/>
        <rFont val="Calibri"/>
        <family val="2"/>
      </rPr>
      <t>feed,</t>
    </r>
  </si>
  <si>
    <r>
      <t>·</t>
    </r>
    <r>
      <rPr>
        <sz val="7"/>
        <rFont val="Times New Roman"/>
        <family val="1"/>
      </rPr>
      <t xml:space="preserve">         </t>
    </r>
    <r>
      <rPr>
        <sz val="11"/>
        <rFont val="Calibri"/>
        <family val="2"/>
      </rPr>
      <t>fertilizer,</t>
    </r>
  </si>
  <si>
    <r>
      <t>·</t>
    </r>
    <r>
      <rPr>
        <sz val="7"/>
        <rFont val="Times New Roman"/>
        <family val="1"/>
      </rPr>
      <t xml:space="preserve">         </t>
    </r>
    <r>
      <rPr>
        <sz val="11"/>
        <rFont val="Calibri"/>
        <family val="2"/>
      </rPr>
      <t>supplies,</t>
    </r>
  </si>
  <si>
    <r>
      <t>·</t>
    </r>
    <r>
      <rPr>
        <sz val="7"/>
        <rFont val="Times New Roman"/>
        <family val="1"/>
      </rPr>
      <t xml:space="preserve">         </t>
    </r>
    <r>
      <rPr>
        <sz val="11"/>
        <rFont val="Calibri"/>
        <family val="2"/>
      </rPr>
      <t>inventory,</t>
    </r>
  </si>
  <si>
    <r>
      <t>·</t>
    </r>
    <r>
      <rPr>
        <sz val="7"/>
        <rFont val="Times New Roman"/>
        <family val="1"/>
      </rPr>
      <t xml:space="preserve">         </t>
    </r>
    <r>
      <rPr>
        <sz val="11"/>
        <rFont val="Calibri"/>
        <family val="2"/>
      </rPr>
      <t>vet services,</t>
    </r>
  </si>
  <si>
    <r>
      <t>·</t>
    </r>
    <r>
      <rPr>
        <sz val="7"/>
        <rFont val="Times New Roman"/>
        <family val="1"/>
      </rPr>
      <t xml:space="preserve">         </t>
    </r>
    <r>
      <rPr>
        <sz val="11"/>
        <rFont val="Calibri"/>
        <family val="2"/>
      </rPr>
      <t>custom hire work,</t>
    </r>
  </si>
  <si>
    <r>
      <t>·</t>
    </r>
    <r>
      <rPr>
        <sz val="7"/>
        <rFont val="Times New Roman"/>
        <family val="1"/>
      </rPr>
      <t xml:space="preserve">         </t>
    </r>
    <r>
      <rPr>
        <sz val="11"/>
        <rFont val="Calibri"/>
        <family val="2"/>
      </rPr>
      <t>deferred payment plans with crop input vendors</t>
    </r>
  </si>
  <si>
    <r>
      <t xml:space="preserve">Be sure to account for any offsetting current assets that were purchased with A/P and still on hand.   </t>
    </r>
    <r>
      <rPr>
        <u/>
        <sz val="11"/>
        <rFont val="Calibri"/>
        <family val="2"/>
      </rPr>
      <t>Include the purpose</t>
    </r>
    <r>
      <rPr>
        <sz val="11"/>
        <rFont val="Calibri"/>
        <family val="2"/>
      </rPr>
      <t xml:space="preserve"> for the payable and footnote </t>
    </r>
    <r>
      <rPr>
        <u/>
        <sz val="11"/>
        <rFont val="Calibri"/>
        <family val="2"/>
      </rPr>
      <t>the age of the payable</t>
    </r>
    <r>
      <rPr>
        <sz val="11"/>
        <rFont val="Calibri"/>
        <family val="2"/>
      </rPr>
      <t xml:space="preserve"> or attach a payable aging report.  </t>
    </r>
  </si>
  <si>
    <r>
      <t xml:space="preserve">Loans on Life Insurance: </t>
    </r>
    <r>
      <rPr>
        <sz val="11"/>
        <rFont val="Calibri"/>
        <family val="2"/>
      </rPr>
      <t xml:space="preserve"> Include any loans taken out against a life insurance policy.  You may need to contact your insurance representative for this information.</t>
    </r>
  </si>
  <si>
    <r>
      <t>Cash Rent:</t>
    </r>
    <r>
      <rPr>
        <sz val="11"/>
        <rFont val="Calibri"/>
        <family val="2"/>
      </rPr>
      <t xml:space="preserve">  Account for any accrued rent payments that are due and not yet paid in this section.</t>
    </r>
  </si>
  <si>
    <r>
      <t xml:space="preserve">All Other Current Debts:  </t>
    </r>
    <r>
      <rPr>
        <sz val="11"/>
        <rFont val="Calibri"/>
        <family val="2"/>
      </rPr>
      <t>Use as needed to document other current liabilities, such as personal debts that will be repaid in the next 12 months.  Attach a schedule if needed.</t>
    </r>
  </si>
  <si>
    <r>
      <t>Accrued Interest:</t>
    </r>
    <r>
      <rPr>
        <sz val="11"/>
        <rFont val="Calibri"/>
        <family val="2"/>
      </rPr>
      <t xml:space="preserve">  Include any interest that has accrued on a loan(s) and is due, but not yet paid.  For loans with monthly payments, this will typically not be important.  For loans with less than monthly payments (quarterly, semi-annually, or annual), this may be significant and should be accounted for.  You may need to contact your lender for this information.</t>
    </r>
  </si>
  <si>
    <r>
      <t>·</t>
    </r>
    <r>
      <rPr>
        <sz val="7"/>
        <rFont val="Times New Roman"/>
        <family val="1"/>
      </rPr>
      <t xml:space="preserve">         </t>
    </r>
    <r>
      <rPr>
        <sz val="11"/>
        <rFont val="Calibri"/>
        <family val="2"/>
      </rPr>
      <t>vehicles,</t>
    </r>
  </si>
  <si>
    <r>
      <t>·</t>
    </r>
    <r>
      <rPr>
        <sz val="7"/>
        <rFont val="Times New Roman"/>
        <family val="1"/>
      </rPr>
      <t xml:space="preserve">         </t>
    </r>
    <r>
      <rPr>
        <sz val="11"/>
        <rFont val="Calibri"/>
        <family val="2"/>
      </rPr>
      <t>equipment,</t>
    </r>
  </si>
  <si>
    <r>
      <t>·</t>
    </r>
    <r>
      <rPr>
        <sz val="7"/>
        <rFont val="Times New Roman"/>
        <family val="1"/>
      </rPr>
      <t xml:space="preserve">         </t>
    </r>
    <r>
      <rPr>
        <sz val="11"/>
        <rFont val="Calibri"/>
        <family val="2"/>
      </rPr>
      <t>machinery,</t>
    </r>
  </si>
  <si>
    <r>
      <t>·</t>
    </r>
    <r>
      <rPr>
        <sz val="7"/>
        <rFont val="Times New Roman"/>
        <family val="1"/>
      </rPr>
      <t xml:space="preserve">         </t>
    </r>
    <r>
      <rPr>
        <sz val="11"/>
        <rFont val="Calibri"/>
        <family val="2"/>
      </rPr>
      <t>breeding livestock,</t>
    </r>
  </si>
  <si>
    <r>
      <t>·</t>
    </r>
    <r>
      <rPr>
        <sz val="7"/>
        <rFont val="Times New Roman"/>
        <family val="1"/>
      </rPr>
      <t xml:space="preserve">         </t>
    </r>
    <r>
      <rPr>
        <sz val="11"/>
        <rFont val="Calibri"/>
        <family val="2"/>
      </rPr>
      <t>fixtures,</t>
    </r>
  </si>
  <si>
    <r>
      <t>·</t>
    </r>
    <r>
      <rPr>
        <sz val="7"/>
        <rFont val="Times New Roman"/>
        <family val="1"/>
      </rPr>
      <t xml:space="preserve">         </t>
    </r>
    <r>
      <rPr>
        <sz val="11"/>
        <rFont val="Calibri"/>
        <family val="2"/>
      </rPr>
      <t xml:space="preserve">building improvements.  </t>
    </r>
  </si>
  <si>
    <t>This also includes:</t>
  </si>
  <si>
    <r>
      <t>·</t>
    </r>
    <r>
      <rPr>
        <sz val="7"/>
        <rFont val="Times New Roman"/>
        <family val="1"/>
      </rPr>
      <t xml:space="preserve">         </t>
    </r>
    <r>
      <rPr>
        <sz val="11"/>
        <rFont val="Calibri"/>
        <family val="2"/>
      </rPr>
      <t>education loans,</t>
    </r>
  </si>
  <si>
    <r>
      <t>·</t>
    </r>
    <r>
      <rPr>
        <sz val="7"/>
        <rFont val="Times New Roman"/>
        <family val="1"/>
      </rPr>
      <t xml:space="preserve">         </t>
    </r>
    <r>
      <rPr>
        <sz val="11"/>
        <rFont val="Calibri"/>
        <family val="2"/>
      </rPr>
      <t>loans taken out to refinance other debts,</t>
    </r>
  </si>
  <si>
    <r>
      <t>·</t>
    </r>
    <r>
      <rPr>
        <sz val="7"/>
        <rFont val="Times New Roman"/>
        <family val="1"/>
      </rPr>
      <t xml:space="preserve">         </t>
    </r>
    <r>
      <rPr>
        <sz val="11"/>
        <rFont val="Calibri"/>
        <family val="2"/>
      </rPr>
      <t>personal loans to an individual or family member,</t>
    </r>
  </si>
  <si>
    <r>
      <t>·</t>
    </r>
    <r>
      <rPr>
        <sz val="7"/>
        <rFont val="Times New Roman"/>
        <family val="1"/>
      </rPr>
      <t xml:space="preserve">         </t>
    </r>
    <r>
      <rPr>
        <sz val="11"/>
        <rFont val="Calibri"/>
        <family val="2"/>
      </rPr>
      <t>capital lines of credit.</t>
    </r>
  </si>
  <si>
    <t>Include repayment terms and loan purpose for each loan.  Attach a schedule if more space is needed.</t>
  </si>
  <si>
    <r>
      <t>Financial Leases:</t>
    </r>
    <r>
      <rPr>
        <sz val="11"/>
        <rFont val="Calibri"/>
        <family val="2"/>
      </rPr>
      <t xml:space="preserve">  The present balance of all leases should equal to the total remaining lease payments.  This liability should equal the value of the leased asset calculated on the asset side.</t>
    </r>
  </si>
  <si>
    <r>
      <t>Farm Mortgages:</t>
    </r>
    <r>
      <rPr>
        <sz val="11"/>
        <rFont val="Calibri"/>
        <family val="2"/>
      </rPr>
      <t xml:space="preserve">  Include loans taken out to fund real estate purchases such as: residence, farm land, agricultural buildings, commercial property, and bare land.  Also include liabilities associated with owner financing.  Include repayment terms and loan purpose for each loan.</t>
    </r>
  </si>
  <si>
    <t>CONTINGENT LIABILITIES (BOTTOM)</t>
  </si>
  <si>
    <t>Fill out this section in full.  Include any loans that you co-signed or guaranteed for another party and footnote the details of this contingent liability (to whom, amount, payment, who is making the payments)</t>
  </si>
  <si>
    <t>INSURANCE COVERAGE (BOTTOM)</t>
  </si>
  <si>
    <t>Fill out this section completely.  You may need to contact your insurance representative for this information.</t>
  </si>
  <si>
    <t>CERTIFICATION (SIGNING THE BALANCE SHEET)</t>
  </si>
  <si>
    <t xml:space="preserve">All parties included in the balance sheet should sign and date the certification section.  </t>
  </si>
  <si>
    <r>
      <t>·</t>
    </r>
    <r>
      <rPr>
        <sz val="7"/>
        <rFont val="Times New Roman"/>
        <family val="1"/>
      </rPr>
      <t xml:space="preserve">         </t>
    </r>
    <r>
      <rPr>
        <sz val="11"/>
        <rFont val="Calibri"/>
        <family val="2"/>
      </rPr>
      <t xml:space="preserve">For a married couple, include both spouses.  </t>
    </r>
  </si>
  <si>
    <r>
      <t>·</t>
    </r>
    <r>
      <rPr>
        <sz val="7"/>
        <rFont val="Times New Roman"/>
        <family val="1"/>
      </rPr>
      <t xml:space="preserve">         </t>
    </r>
    <r>
      <rPr>
        <sz val="11"/>
        <rFont val="Calibri"/>
        <family val="2"/>
      </rPr>
      <t>For a corporation, this will generally be the President and Secretary.</t>
    </r>
  </si>
  <si>
    <r>
      <t>·</t>
    </r>
    <r>
      <rPr>
        <sz val="7"/>
        <rFont val="Times New Roman"/>
        <family val="1"/>
      </rPr>
      <t xml:space="preserve">         </t>
    </r>
    <r>
      <rPr>
        <sz val="11"/>
        <rFont val="Calibri"/>
        <family val="2"/>
      </rPr>
      <t>For an LLC, include all members.</t>
    </r>
  </si>
  <si>
    <r>
      <t>·</t>
    </r>
    <r>
      <rPr>
        <sz val="7"/>
        <rFont val="Times New Roman"/>
        <family val="1"/>
      </rPr>
      <t xml:space="preserve">         </t>
    </r>
    <r>
      <rPr>
        <sz val="11"/>
        <rFont val="Calibri"/>
        <family val="2"/>
      </rPr>
      <t>For a partnership, include all partners.</t>
    </r>
  </si>
  <si>
    <t>Income Statement and Projections</t>
  </si>
  <si>
    <t>Your Actuals</t>
  </si>
  <si>
    <t>Your Projections</t>
  </si>
  <si>
    <t>For 12 months ending _______________, 20_____</t>
  </si>
  <si>
    <t>Year:</t>
  </si>
  <si>
    <t>Income</t>
  </si>
  <si>
    <t>1.</t>
  </si>
  <si>
    <t>Milk Sales __________ lbs.</t>
  </si>
  <si>
    <t>2.</t>
  </si>
  <si>
    <t>Crop Sales  ________ acres</t>
  </si>
  <si>
    <t>3.</t>
  </si>
  <si>
    <t>Contract Sales</t>
  </si>
  <si>
    <t>4.</t>
  </si>
  <si>
    <t>Lumber Sales _______ MBF</t>
  </si>
  <si>
    <t>5.</t>
  </si>
  <si>
    <t>Timber Sales _______ acres</t>
  </si>
  <si>
    <t>6.</t>
  </si>
  <si>
    <t>7.</t>
  </si>
  <si>
    <t>8.</t>
  </si>
  <si>
    <t>9.</t>
  </si>
  <si>
    <t>Gross Farm Sales:</t>
  </si>
  <si>
    <t>Expenses</t>
  </si>
  <si>
    <t>10.</t>
  </si>
  <si>
    <t>Car and Truck Expenses</t>
  </si>
  <si>
    <t>11.</t>
  </si>
  <si>
    <t>Chemicals</t>
  </si>
  <si>
    <t>12.</t>
  </si>
  <si>
    <t>Conservation Expenses</t>
  </si>
  <si>
    <t>13.</t>
  </si>
  <si>
    <t>Custom Hire</t>
  </si>
  <si>
    <t>14.</t>
  </si>
  <si>
    <t>Employee Benefits</t>
  </si>
  <si>
    <t>15.</t>
  </si>
  <si>
    <t>Feed Purchased</t>
  </si>
  <si>
    <t>16.</t>
  </si>
  <si>
    <t>Fertilizer, Lime</t>
  </si>
  <si>
    <t>17.</t>
  </si>
  <si>
    <t>Freight, Trucking</t>
  </si>
  <si>
    <t>18.</t>
  </si>
  <si>
    <t>Gasoline, Fuel, Oil</t>
  </si>
  <si>
    <t>19.</t>
  </si>
  <si>
    <t>Insurance</t>
  </si>
  <si>
    <t>20.</t>
  </si>
  <si>
    <t>Labor Hired</t>
  </si>
  <si>
    <t>21.</t>
  </si>
  <si>
    <t>Pension &amp; Profit Sharing Plan</t>
  </si>
  <si>
    <t>22.</t>
  </si>
  <si>
    <t>Rent of Machinery &amp; Equip.</t>
  </si>
  <si>
    <t>23.</t>
  </si>
  <si>
    <t>Rent of Farm, Pasture</t>
  </si>
  <si>
    <t>24.</t>
  </si>
  <si>
    <t>Repairs, Maintenance</t>
  </si>
  <si>
    <t>25.</t>
  </si>
  <si>
    <t>Seeds, Plants Purchased</t>
  </si>
  <si>
    <t>26.</t>
  </si>
  <si>
    <t>Storage, Warehousing</t>
  </si>
  <si>
    <t>27.</t>
  </si>
  <si>
    <t>Supplies Purchased</t>
  </si>
  <si>
    <t>28.</t>
  </si>
  <si>
    <t>Real Estate Taxes</t>
  </si>
  <si>
    <t>29.</t>
  </si>
  <si>
    <t>Utilities</t>
  </si>
  <si>
    <t>30.</t>
  </si>
  <si>
    <t>Veterinary, Medicine</t>
  </si>
  <si>
    <t>31.</t>
  </si>
  <si>
    <t>Machine Hire</t>
  </si>
  <si>
    <t>32.</t>
  </si>
  <si>
    <t>Feeder Cattle/Hog Replace.</t>
  </si>
  <si>
    <t>33.</t>
  </si>
  <si>
    <t>Dairy or Beef Cattle Replace.</t>
  </si>
  <si>
    <t>34.</t>
  </si>
  <si>
    <t>Poultry Replacements</t>
  </si>
  <si>
    <t>35.</t>
  </si>
  <si>
    <t>Miscellaneous Expenses</t>
  </si>
  <si>
    <t>36.</t>
  </si>
  <si>
    <t>Cost of Goods Sold</t>
  </si>
  <si>
    <t>37.</t>
  </si>
  <si>
    <t>Sales, General, and Admin.</t>
  </si>
  <si>
    <t>38.</t>
  </si>
  <si>
    <t>39.</t>
  </si>
  <si>
    <t>40.</t>
  </si>
  <si>
    <t>Total Expenses:</t>
  </si>
  <si>
    <t>Earnings before Interest, Taxes &amp; Living Expenses, from Farming Operations</t>
  </si>
  <si>
    <t>41.</t>
  </si>
  <si>
    <t>Interest Expense</t>
  </si>
  <si>
    <t>Pre-tax, Pre-living Income from Farming Operations</t>
  </si>
  <si>
    <t>42.</t>
  </si>
  <si>
    <t>Non-Farm Salaries &amp; Wages</t>
  </si>
  <si>
    <t>43.</t>
  </si>
  <si>
    <t>Interest &amp; Dividends</t>
  </si>
  <si>
    <t>44.</t>
  </si>
  <si>
    <t>Capital Gains</t>
  </si>
  <si>
    <t>45.</t>
  </si>
  <si>
    <t>Other Non-Farm Income</t>
  </si>
  <si>
    <t>46.</t>
  </si>
  <si>
    <t>Social Security Withholding</t>
  </si>
  <si>
    <t>47.</t>
  </si>
  <si>
    <t>Income Taxes (State/Fed)</t>
  </si>
  <si>
    <t>48.</t>
  </si>
  <si>
    <t>49.</t>
  </si>
  <si>
    <t>Other Non-Farm Expenses</t>
  </si>
  <si>
    <t>50.</t>
  </si>
  <si>
    <r>
      <t>Principal Debt Pmts.</t>
    </r>
    <r>
      <rPr>
        <b/>
        <sz val="8"/>
        <rFont val="Verdana"/>
        <family val="2"/>
      </rPr>
      <t xml:space="preserve"> </t>
    </r>
    <r>
      <rPr>
        <b/>
        <sz val="20"/>
        <rFont val="Verdana"/>
        <family val="2"/>
      </rPr>
      <t>(Annual)</t>
    </r>
  </si>
  <si>
    <t>Surplus / (Deficit)</t>
  </si>
  <si>
    <t>List of Projected Capital Purchases:</t>
  </si>
  <si>
    <r>
      <t>Cash/Checking/Savings</t>
    </r>
    <r>
      <rPr>
        <sz val="11"/>
        <rFont val="Calibri"/>
        <family val="2"/>
      </rPr>
      <t>: Complete using your cash on hand/checking/savings account bank statements as of yearend.  If operating as sole proprietorship, this would include both personal and business accounts.</t>
    </r>
  </si>
  <si>
    <r>
      <rPr>
        <b/>
        <sz val="11"/>
        <rFont val="Calibri"/>
        <family val="2"/>
      </rPr>
      <t>Prepaid Expenses:</t>
    </r>
    <r>
      <rPr>
        <sz val="11"/>
        <rFont val="Calibri"/>
        <family val="2"/>
      </rPr>
      <t xml:space="preserve">  Items that you already paid for, but have not been delivered to the business (i.e. prepaid fertilizer, seed, feed), and are not included in another asset category.  Please list these in an empty line.</t>
    </r>
  </si>
  <si>
    <t>Fixed Assets - Assets that you don’t intent to sell.</t>
  </si>
  <si>
    <r>
      <t>Machinery and Equipment</t>
    </r>
    <r>
      <rPr>
        <sz val="11"/>
        <rFont val="Calibri"/>
        <family val="2"/>
      </rPr>
      <t xml:space="preserve">:  Show the market value of all machinery and equipment you own.  Do </t>
    </r>
    <r>
      <rPr>
        <u/>
        <sz val="11"/>
        <rFont val="Calibri"/>
        <family val="2"/>
      </rPr>
      <t>not</t>
    </r>
    <r>
      <rPr>
        <sz val="11"/>
        <rFont val="Calibri"/>
        <family val="2"/>
      </rPr>
      <t xml:space="preserve"> include leased machinery and equipment or leased fixtures, such as grain tanks, silos, milking parlors, etc. affixed to the real estate.   Remember to think about machinery/equipment bought or sold in the last 12 months when calculating this value.  If possible, use the Machinery and Equipment List on the supplemental sheet to itemize your equipment.</t>
    </r>
  </si>
  <si>
    <r>
      <rPr>
        <b/>
        <sz val="11"/>
        <rFont val="Calibri"/>
        <family val="2"/>
      </rPr>
      <t>Leased Assets:</t>
    </r>
    <r>
      <rPr>
        <sz val="11"/>
        <rFont val="Calibri"/>
        <family val="2"/>
      </rPr>
      <t xml:space="preserve">  For leased assets, show the value equal to the total remaining lease payments.</t>
    </r>
  </si>
  <si>
    <r>
      <t>Breeding Livestock</t>
    </r>
    <r>
      <rPr>
        <sz val="11"/>
        <rFont val="Calibri"/>
        <family val="2"/>
      </rPr>
      <t xml:space="preserve">:  Include the market value of all dairy livestock such as mature cows, bred heifers, open heifers, bulls, and calves.  List the number of head for each category, per head value, and the total.  Remember to think about any cows/heifers bought or sold in the last 12 months when calculating this value. </t>
    </r>
  </si>
  <si>
    <r>
      <rPr>
        <b/>
        <sz val="11"/>
        <color theme="1"/>
        <rFont val="Calibri"/>
        <family val="2"/>
        <scheme val="minor"/>
      </rPr>
      <t xml:space="preserve">Personal Property: </t>
    </r>
    <r>
      <rPr>
        <sz val="11"/>
        <color theme="1"/>
        <rFont val="Calibri"/>
        <family val="2"/>
        <scheme val="minor"/>
      </rPr>
      <t xml:space="preserve"> Includes the value of miscellaneous assets such as guns, jewelry, furniture, household items, etc.</t>
    </r>
  </si>
  <si>
    <r>
      <rPr>
        <b/>
        <sz val="11"/>
        <color theme="1"/>
        <rFont val="Calibri"/>
        <family val="2"/>
        <scheme val="minor"/>
      </rPr>
      <t xml:space="preserve">Equity in Other Businesses:  </t>
    </r>
    <r>
      <rPr>
        <sz val="11"/>
        <color theme="1"/>
        <rFont val="Calibri"/>
        <family val="2"/>
        <scheme val="minor"/>
      </rPr>
      <t>Captures the value of other businesses that you own (legal entities such as LLC, LLP, Inc, Partnerships, etc.) with others that are not accounted for in this balance sheet.   List your ownership share of the businesses market based net worth.  You may need to do a seperate balance sheet on that business to calculate this.</t>
    </r>
  </si>
  <si>
    <r>
      <rPr>
        <b/>
        <sz val="11"/>
        <color theme="1"/>
        <rFont val="Calibri"/>
        <family val="2"/>
        <scheme val="minor"/>
      </rPr>
      <t>Other Items:</t>
    </r>
    <r>
      <rPr>
        <sz val="11"/>
        <color theme="1"/>
        <rFont val="Calibri"/>
        <family val="2"/>
        <scheme val="minor"/>
      </rPr>
      <t xml:space="preserve">  If additional space is needed, list the asset and value on Schedule F as necessary.</t>
    </r>
  </si>
  <si>
    <r>
      <t>Other Real Estate</t>
    </r>
    <r>
      <rPr>
        <sz val="11"/>
        <rFont val="Calibri"/>
        <family val="2"/>
      </rPr>
      <t>:  Include the market value of real estate you own that has not been included in the other real estate line items.  This may include hunting camps, recreational property, non agricultural real estate, vacation homes, rental units, etc.  You can detail these items in Schedule F, just be sure to not double count the value.</t>
    </r>
  </si>
  <si>
    <r>
      <t>Credit Cards:</t>
    </r>
    <r>
      <rPr>
        <sz val="11"/>
        <rFont val="Calibri"/>
        <family val="2"/>
      </rPr>
      <t xml:space="preserve">  List the current balance of all credit cards (personal and business if a sole prop.).  Be sure to list what the credit card funds were used to purchase in the "Loan Purpose" field.</t>
    </r>
  </si>
  <si>
    <r>
      <t xml:space="preserve">Revolving Credit Line: </t>
    </r>
    <r>
      <rPr>
        <sz val="11"/>
        <rFont val="Calibri"/>
        <family val="2"/>
      </rPr>
      <t xml:space="preserve">  Include the current principal balance of any loans typically taken out to fund operating needs (feed, seed, inventory, supplies, etc) and are expected to be repaid within 12 months.  Footnote the maximum amount of the RCL.  Be sure to list what the credit line funds were used to buy in the "Loan Purpose" field.</t>
    </r>
  </si>
  <si>
    <r>
      <t>Blank Lines:</t>
    </r>
    <r>
      <rPr>
        <sz val="11"/>
        <rFont val="Calibri"/>
        <family val="2"/>
      </rPr>
      <t xml:space="preserve">  Include the current principal balance of any other non-revolving loans typically taken out to fund operating needs (feed, seed, inventory, supplies, etc) and are expected to be repaid within 12 months.  This includes but is not limited to:  Vendor credit for crop input supplies, FSA Loans, Commodity Credit Corporation (CCC) loans, etc.  Please include Home Equity Line of Credits (HELOC) and include repayment terms and loan purpose for each loan.</t>
    </r>
  </si>
  <si>
    <t>Non-Current Liabilities - Also Known as Term Loans, Long Term Liabilites, Mortgages, etc.</t>
  </si>
  <si>
    <r>
      <t xml:space="preserve">Term Notes Payable:  </t>
    </r>
    <r>
      <rPr>
        <sz val="11"/>
        <rFont val="Calibri"/>
        <family val="2"/>
      </rPr>
      <t>These are loans typically taken out to fund capital items including but not limited to:</t>
    </r>
  </si>
  <si>
    <r>
      <t>Feed, Seed and Supplies</t>
    </r>
    <r>
      <rPr>
        <sz val="11"/>
        <rFont val="Calibri"/>
        <family val="2"/>
      </rPr>
      <t>: (See schedule A on the Supplementary Balance Sheet Schedules section.) Use the schedule to list all inventories including item, amounts, value per unit, and total value for each.  This includes, but is not limited to, corn silage, haylage, dry hay, grain, minerals, supplies, fuels, chemicals, seed, fertilizer, etc.</t>
    </r>
  </si>
  <si>
    <r>
      <t>Investment in Growing Crops</t>
    </r>
    <r>
      <rPr>
        <sz val="11"/>
        <rFont val="Calibri"/>
        <family val="2"/>
      </rPr>
      <t xml:space="preserve">:  (See schedule B on the Supplementary Balance Sheet Schedules section.) Typically you will not have growing crops when completing the balance sheet at yearend, with the exception of wheat, rye, fall hay seedings, etc.  Show the amount you have </t>
    </r>
    <r>
      <rPr>
        <u/>
        <sz val="11"/>
        <rFont val="Calibri"/>
        <family val="2"/>
      </rPr>
      <t>invested</t>
    </r>
    <r>
      <rPr>
        <sz val="11"/>
        <rFont val="Calibri"/>
        <family val="2"/>
      </rPr>
      <t xml:space="preserve"> in these crops (i.e., cost of seed, chemicals or fertilizer applied), not the future value of these when harvested.</t>
    </r>
  </si>
  <si>
    <r>
      <t>Crops Held for Resale</t>
    </r>
    <r>
      <rPr>
        <sz val="11"/>
        <rFont val="Calibri"/>
        <family val="2"/>
      </rPr>
      <t xml:space="preserve">:  (See schedule C on the Supplementary Balance Sheet Schedules section.) Include the market value of crops you will </t>
    </r>
    <r>
      <rPr>
        <u/>
        <sz val="11"/>
        <rFont val="Calibri"/>
        <family val="2"/>
      </rPr>
      <t>not</t>
    </r>
    <r>
      <rPr>
        <sz val="11"/>
        <rFont val="Calibri"/>
        <family val="2"/>
      </rPr>
      <t xml:space="preserve"> feed or use in the operation, but intend to sell in the next 12 months.  Include units, commodity, and unit price for each.</t>
    </r>
  </si>
  <si>
    <r>
      <t>Market Livestock</t>
    </r>
    <r>
      <rPr>
        <sz val="11"/>
        <rFont val="Calibri"/>
        <family val="2"/>
      </rPr>
      <t xml:space="preserve">: (See schedule D on the Supplementary Balance Sheet Schedules section.) Include livestock you </t>
    </r>
    <r>
      <rPr>
        <u/>
        <sz val="11"/>
        <rFont val="Calibri"/>
        <family val="2"/>
      </rPr>
      <t xml:space="preserve">plan to sell </t>
    </r>
    <r>
      <rPr>
        <sz val="11"/>
        <rFont val="Calibri"/>
        <family val="2"/>
      </rPr>
      <t>in the next 12-18 months and exclude breeding livestock.</t>
    </r>
  </si>
  <si>
    <r>
      <t>Other Items:</t>
    </r>
    <r>
      <rPr>
        <sz val="11"/>
        <rFont val="Calibri"/>
        <family val="2"/>
      </rPr>
      <t xml:space="preserve">  (See schedule E on the Supplementary Balance Sheet Schedules section.) Use as needed to document other current assets, such as prepaid expenses that will be converted to cash in the next 12 months.  </t>
    </r>
  </si>
  <si>
    <r>
      <t>Stocks and Bonds</t>
    </r>
    <r>
      <rPr>
        <sz val="11"/>
        <rFont val="Calibri"/>
        <family val="2"/>
      </rPr>
      <t xml:space="preserve">:  Show the market value of all stocks and bonds from your yearend statements of accounts.   Do </t>
    </r>
    <r>
      <rPr>
        <u/>
        <sz val="11"/>
        <rFont val="Calibri"/>
        <family val="2"/>
      </rPr>
      <t>not</t>
    </r>
    <r>
      <rPr>
        <sz val="11"/>
        <rFont val="Calibri"/>
        <family val="2"/>
      </rPr>
      <t xml:space="preserve"> include 401ks/IRA’s or other retirement accounts, as these are considered fixed assets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</si>
</sst>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mm/dd/yy"/>
    <numFmt numFmtId="168" formatCode="0.000%"/>
    <numFmt numFmtId="169" formatCode="dd\-mmm\-yy_)"/>
    <numFmt numFmtId="170" formatCode="_([$$-409]* #,##0_);_([$$-409]* \(#,##0\);_([$$-409]* &quot;-&quot;??_);_(@_)"/>
    <numFmt numFmtId="171" formatCode="&quot;$&quot;#,##0"/>
    <numFmt numFmtId="172" formatCode="00000"/>
  </numFmts>
  <fonts count="68" x14ac:knownFonts="1">
    <font>
      <sz val="11"/>
      <color theme="1"/>
      <name val="Calibri"/>
      <family val="2"/>
      <scheme val="minor"/>
    </font>
    <font>
      <sz val="11"/>
      <color theme="1"/>
      <name val="Calibri"/>
      <family val="2"/>
      <scheme val="minor"/>
    </font>
    <font>
      <sz val="10"/>
      <name val="Arial"/>
      <family val="2"/>
    </font>
    <font>
      <sz val="10"/>
      <name val="Arial"/>
      <family val="2"/>
    </font>
    <font>
      <b/>
      <sz val="11"/>
      <color theme="1"/>
      <name val="Calibri"/>
      <family val="2"/>
      <scheme val="minor"/>
    </font>
    <font>
      <sz val="10"/>
      <name val="Arial"/>
      <family val="2"/>
    </font>
    <font>
      <sz val="12"/>
      <name val="Helv"/>
    </font>
    <font>
      <sz val="12"/>
      <name val="Verdana"/>
      <family val="2"/>
    </font>
    <font>
      <b/>
      <sz val="36"/>
      <name val="Verdana"/>
      <family val="2"/>
    </font>
    <font>
      <u/>
      <sz val="12"/>
      <color indexed="12"/>
      <name val="Helv"/>
    </font>
    <font>
      <sz val="18"/>
      <name val="Verdana"/>
      <family val="2"/>
    </font>
    <font>
      <b/>
      <sz val="12"/>
      <name val="Verdana"/>
      <family val="2"/>
    </font>
    <font>
      <b/>
      <sz val="16"/>
      <name val="Verdana"/>
      <family val="2"/>
    </font>
    <font>
      <sz val="14"/>
      <name val="Verdana"/>
      <family val="2"/>
    </font>
    <font>
      <b/>
      <i/>
      <sz val="20"/>
      <name val="Verdana"/>
      <family val="2"/>
    </font>
    <font>
      <b/>
      <sz val="14"/>
      <name val="Verdana"/>
      <family val="2"/>
    </font>
    <font>
      <sz val="20"/>
      <name val="Verdana"/>
      <family val="2"/>
    </font>
    <font>
      <b/>
      <i/>
      <sz val="16"/>
      <name val="Verdana"/>
      <family val="2"/>
    </font>
    <font>
      <sz val="16"/>
      <name val="Verdana"/>
      <family val="2"/>
    </font>
    <font>
      <b/>
      <sz val="18"/>
      <name val="Verdana"/>
      <family val="2"/>
    </font>
    <font>
      <b/>
      <sz val="15"/>
      <name val="Verdana"/>
      <family val="2"/>
    </font>
    <font>
      <sz val="15"/>
      <name val="Verdana"/>
      <family val="2"/>
    </font>
    <font>
      <sz val="18"/>
      <color theme="3"/>
      <name val="Verdana"/>
      <family val="2"/>
    </font>
    <font>
      <i/>
      <sz val="18"/>
      <name val="Verdana"/>
      <family val="2"/>
    </font>
    <font>
      <b/>
      <sz val="20"/>
      <name val="Verdana"/>
      <family val="2"/>
    </font>
    <font>
      <sz val="16"/>
      <color indexed="10"/>
      <name val="Verdana"/>
      <family val="2"/>
    </font>
    <font>
      <b/>
      <sz val="24"/>
      <name val="Verdana"/>
      <family val="2"/>
    </font>
    <font>
      <b/>
      <sz val="14"/>
      <color indexed="12"/>
      <name val="Verdana"/>
      <family val="2"/>
    </font>
    <font>
      <b/>
      <sz val="22"/>
      <name val="Verdana"/>
      <family val="2"/>
    </font>
    <font>
      <b/>
      <sz val="26"/>
      <name val="Verdana"/>
      <family val="2"/>
    </font>
    <font>
      <b/>
      <sz val="28"/>
      <name val="Verdana"/>
      <family val="2"/>
    </font>
    <font>
      <i/>
      <sz val="16"/>
      <name val="Verdana"/>
      <family val="2"/>
    </font>
    <font>
      <i/>
      <sz val="12"/>
      <name val="Verdana"/>
      <family val="2"/>
    </font>
    <font>
      <sz val="11"/>
      <name val="Verdana"/>
      <family val="2"/>
    </font>
    <font>
      <sz val="16"/>
      <color theme="1"/>
      <name val="Verdana"/>
      <family val="2"/>
    </font>
    <font>
      <b/>
      <sz val="16"/>
      <color indexed="81"/>
      <name val="Tahoma"/>
      <family val="2"/>
    </font>
    <font>
      <sz val="16"/>
      <color indexed="81"/>
      <name val="Tahoma"/>
      <family val="2"/>
    </font>
    <font>
      <sz val="5"/>
      <name val="COUR"/>
    </font>
    <font>
      <sz val="18"/>
      <color theme="1"/>
      <name val="Calibri"/>
      <family val="2"/>
      <scheme val="minor"/>
    </font>
    <font>
      <i/>
      <sz val="14"/>
      <name val="Verdana"/>
      <family val="2"/>
    </font>
    <font>
      <sz val="18"/>
      <color theme="4" tint="-0.249977111117893"/>
      <name val="Verdana"/>
      <family val="2"/>
    </font>
    <font>
      <sz val="12"/>
      <color theme="0"/>
      <name val="Verdana"/>
      <family val="2"/>
    </font>
    <font>
      <b/>
      <sz val="16"/>
      <color theme="0"/>
      <name val="Verdana"/>
      <family val="2"/>
    </font>
    <font>
      <b/>
      <sz val="22"/>
      <color theme="0"/>
      <name val="Verdana"/>
      <family val="2"/>
    </font>
    <font>
      <b/>
      <u/>
      <sz val="16"/>
      <color indexed="81"/>
      <name val="Tahoma"/>
      <family val="2"/>
    </font>
    <font>
      <b/>
      <u/>
      <sz val="18"/>
      <color theme="0"/>
      <name val="Verdana"/>
      <family val="2"/>
    </font>
    <font>
      <sz val="11"/>
      <color theme="1"/>
      <name val="Verdana"/>
      <family val="2"/>
    </font>
    <font>
      <sz val="12"/>
      <color theme="1"/>
      <name val="Verdana"/>
      <family val="2"/>
    </font>
    <font>
      <sz val="14"/>
      <color theme="1"/>
      <name val="Verdana"/>
      <family val="2"/>
    </font>
    <font>
      <sz val="8"/>
      <color rgb="FF000000"/>
      <name val="Segoe UI"/>
      <family val="2"/>
    </font>
    <font>
      <b/>
      <sz val="18"/>
      <name val="Calibri"/>
      <family val="2"/>
    </font>
    <font>
      <sz val="12"/>
      <name val="Calibri"/>
      <family val="2"/>
    </font>
    <font>
      <sz val="12"/>
      <name val="Symbol"/>
      <family val="1"/>
      <charset val="2"/>
    </font>
    <font>
      <sz val="7"/>
      <name val="Times New Roman"/>
      <family val="1"/>
    </font>
    <font>
      <u/>
      <sz val="12"/>
      <name val="Calibri"/>
      <family val="2"/>
    </font>
    <font>
      <b/>
      <u/>
      <sz val="14"/>
      <color theme="6" tint="-0.499984740745262"/>
      <name val="Calibri"/>
      <family val="2"/>
    </font>
    <font>
      <b/>
      <sz val="11"/>
      <name val="Calibri"/>
      <family val="2"/>
    </font>
    <font>
      <sz val="11"/>
      <name val="Calibri"/>
      <family val="2"/>
    </font>
    <font>
      <u/>
      <sz val="11"/>
      <name val="Calibri"/>
      <family val="2"/>
    </font>
    <font>
      <b/>
      <sz val="14"/>
      <name val="Calibri"/>
      <family val="2"/>
    </font>
    <font>
      <sz val="11"/>
      <name val="Symbol"/>
      <family val="1"/>
      <charset val="2"/>
    </font>
    <font>
      <b/>
      <i/>
      <sz val="36"/>
      <name val="Verdana"/>
      <family val="2"/>
    </font>
    <font>
      <b/>
      <i/>
      <sz val="18"/>
      <name val="Verdana"/>
      <family val="2"/>
    </font>
    <font>
      <sz val="22"/>
      <name val="Verdana"/>
      <family val="2"/>
    </font>
    <font>
      <b/>
      <i/>
      <sz val="26"/>
      <name val="Verdana"/>
      <family val="2"/>
    </font>
    <font>
      <b/>
      <i/>
      <sz val="22"/>
      <name val="Verdana"/>
      <family val="2"/>
    </font>
    <font>
      <b/>
      <sz val="8"/>
      <name val="Verdana"/>
      <family val="2"/>
    </font>
    <font>
      <b/>
      <i/>
      <sz val="28"/>
      <name val="Verdana"/>
      <family val="2"/>
    </font>
  </fonts>
  <fills count="11">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65"/>
        <bgColor indexed="8"/>
      </patternFill>
    </fill>
    <fill>
      <patternFill patternType="solid">
        <fgColor theme="1"/>
        <bgColor indexed="64"/>
      </patternFill>
    </fill>
    <fill>
      <patternFill patternType="solid">
        <fgColor theme="4" tint="0.79998168889431442"/>
        <bgColor indexed="64"/>
      </patternFill>
    </fill>
    <fill>
      <patternFill patternType="solid">
        <fgColor theme="1"/>
        <bgColor indexed="8"/>
      </patternFill>
    </fill>
    <fill>
      <patternFill patternType="solid">
        <fgColor theme="4" tint="0.79998168889431442"/>
        <bgColor indexed="8"/>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64"/>
      </right>
      <top/>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64"/>
      </right>
      <top style="dotted">
        <color indexed="8"/>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8"/>
      </left>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medium">
        <color indexed="64"/>
      </top>
      <bottom style="medium">
        <color indexed="64"/>
      </bottom>
      <diagonal/>
    </border>
    <border>
      <left style="thin">
        <color indexed="8"/>
      </left>
      <right style="medium">
        <color indexed="64"/>
      </right>
      <top/>
      <bottom style="thin">
        <color indexed="8"/>
      </bottom>
      <diagonal/>
    </border>
    <border>
      <left/>
      <right/>
      <top/>
      <bottom style="thin">
        <color indexed="8"/>
      </bottom>
      <diagonal/>
    </border>
    <border>
      <left style="medium">
        <color indexed="64"/>
      </left>
      <right/>
      <top style="double">
        <color indexed="8"/>
      </top>
      <bottom style="thin">
        <color indexed="8"/>
      </bottom>
      <diagonal/>
    </border>
    <border>
      <left/>
      <right/>
      <top style="double">
        <color indexed="8"/>
      </top>
      <bottom style="thin">
        <color indexed="8"/>
      </bottom>
      <diagonal/>
    </border>
    <border>
      <left/>
      <right style="medium">
        <color indexed="64"/>
      </right>
      <top/>
      <bottom style="medium">
        <color indexed="8"/>
      </bottom>
      <diagonal/>
    </border>
    <border>
      <left/>
      <right style="thin">
        <color indexed="8"/>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thin">
        <color indexed="8"/>
      </right>
      <top/>
      <bottom style="medium">
        <color indexed="64"/>
      </bottom>
      <diagonal/>
    </border>
    <border>
      <left/>
      <right/>
      <top style="thin">
        <color indexed="8"/>
      </top>
      <bottom/>
      <diagonal/>
    </border>
    <border>
      <left/>
      <right style="medium">
        <color indexed="64"/>
      </right>
      <top style="thin">
        <color indexed="64"/>
      </top>
      <bottom style="medium">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top/>
      <bottom/>
      <diagonal/>
    </border>
    <border>
      <left style="thin">
        <color theme="0" tint="-0.14996795556505021"/>
      </left>
      <right style="thin">
        <color indexed="8"/>
      </right>
      <top style="thin">
        <color indexed="64"/>
      </top>
      <bottom style="thin">
        <color indexed="8"/>
      </bottom>
      <diagonal/>
    </border>
    <border>
      <left style="thin">
        <color theme="0" tint="-0.14996795556505021"/>
      </left>
      <right/>
      <top style="thin">
        <color indexed="64"/>
      </top>
      <bottom style="thin">
        <color indexed="8"/>
      </bottom>
      <diagonal/>
    </border>
    <border>
      <left style="thin">
        <color theme="0" tint="-0.14996795556505021"/>
      </left>
      <right style="thin">
        <color theme="0" tint="-0.14996795556505021"/>
      </right>
      <top style="thin">
        <color indexed="8"/>
      </top>
      <bottom style="thin">
        <color indexed="8"/>
      </bottom>
      <diagonal/>
    </border>
    <border>
      <left style="thin">
        <color theme="0" tint="-0.14996795556505021"/>
      </left>
      <right style="thin">
        <color theme="0" tint="-0.14996795556505021"/>
      </right>
      <top style="thin">
        <color indexed="8"/>
      </top>
      <bottom/>
      <diagonal/>
    </border>
    <border>
      <left style="thin">
        <color theme="0" tint="-0.14996795556505021"/>
      </left>
      <right style="thin">
        <color indexed="8"/>
      </right>
      <top style="thin">
        <color indexed="8"/>
      </top>
      <bottom style="thin">
        <color indexed="8"/>
      </bottom>
      <diagonal/>
    </border>
    <border>
      <left style="thin">
        <color theme="0" tint="-0.14996795556505021"/>
      </left>
      <right style="thin">
        <color indexed="8"/>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theme="0" tint="-0.24994659260841701"/>
      </left>
      <right/>
      <top style="thin">
        <color indexed="8"/>
      </top>
      <bottom style="medium">
        <color indexed="64"/>
      </bottom>
      <diagonal/>
    </border>
    <border>
      <left style="thin">
        <color theme="0" tint="-0.24994659260841701"/>
      </left>
      <right/>
      <top style="thin">
        <color indexed="8"/>
      </top>
      <bottom style="thin">
        <color indexed="8"/>
      </bottom>
      <diagonal/>
    </border>
    <border>
      <left/>
      <right style="thin">
        <color theme="0" tint="-0.24994659260841701"/>
      </right>
      <top style="thin">
        <color indexed="8"/>
      </top>
      <bottom style="thin">
        <color indexed="8"/>
      </bottom>
      <diagonal/>
    </border>
    <border>
      <left style="thin">
        <color indexed="64"/>
      </left>
      <right/>
      <top/>
      <bottom style="medium">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top/>
      <bottom style="thin">
        <color indexed="8"/>
      </bottom>
      <diagonal/>
    </border>
    <border>
      <left/>
      <right style="thin">
        <color indexed="64"/>
      </right>
      <top/>
      <bottom style="thin">
        <color indexed="8"/>
      </bottom>
      <diagonal/>
    </border>
    <border>
      <left style="thin">
        <color indexed="8"/>
      </left>
      <right style="thin">
        <color indexed="8"/>
      </right>
      <top/>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right style="medium">
        <color indexed="8"/>
      </right>
      <top/>
      <bottom style="thin">
        <color indexed="64"/>
      </bottom>
      <diagonal/>
    </border>
    <border>
      <left style="medium">
        <color indexed="8"/>
      </left>
      <right/>
      <top/>
      <bottom style="medium">
        <color indexed="64"/>
      </bottom>
      <diagonal/>
    </border>
    <border>
      <left style="thin">
        <color indexed="8"/>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64"/>
      </right>
      <top style="thin">
        <color indexed="8"/>
      </top>
      <bottom style="medium">
        <color indexed="8"/>
      </bottom>
      <diagonal/>
    </border>
    <border>
      <left/>
      <right style="medium">
        <color indexed="64"/>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top/>
      <bottom style="hair">
        <color indexed="64"/>
      </bottom>
      <diagonal/>
    </border>
    <border>
      <left/>
      <right/>
      <top style="hair">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9" fontId="3" fillId="0" borderId="0" applyFont="0" applyFill="0" applyBorder="0" applyAlignment="0" applyProtection="0"/>
    <xf numFmtId="0" fontId="5" fillId="0" borderId="0"/>
    <xf numFmtId="44" fontId="2" fillId="0" borderId="0" applyFont="0" applyFill="0" applyBorder="0" applyAlignment="0" applyProtection="0"/>
    <xf numFmtId="9" fontId="2" fillId="0" borderId="0" applyFont="0" applyFill="0" applyBorder="0" applyAlignment="0" applyProtection="0"/>
    <xf numFmtId="37" fontId="6" fillId="0" borderId="0"/>
    <xf numFmtId="0" fontId="9" fillId="0" borderId="0" applyNumberFormat="0" applyFill="0" applyBorder="0" applyAlignment="0" applyProtection="0">
      <alignment vertical="top"/>
      <protection locked="0"/>
    </xf>
    <xf numFmtId="0" fontId="37" fillId="0" borderId="0"/>
  </cellStyleXfs>
  <cellXfs count="597">
    <xf numFmtId="0" fontId="0" fillId="0" borderId="0" xfId="0"/>
    <xf numFmtId="0" fontId="0" fillId="0" borderId="0" xfId="0" applyBorder="1"/>
    <xf numFmtId="37" fontId="7" fillId="0" borderId="0" xfId="9" applyFont="1" applyAlignment="1">
      <alignment vertical="center"/>
    </xf>
    <xf numFmtId="37" fontId="7" fillId="0" borderId="11" xfId="9" applyFont="1" applyBorder="1" applyAlignment="1">
      <alignment vertical="center"/>
    </xf>
    <xf numFmtId="37" fontId="7" fillId="0" borderId="0" xfId="9" applyFont="1" applyAlignment="1">
      <alignment horizontal="center" vertical="center"/>
    </xf>
    <xf numFmtId="37" fontId="7" fillId="0" borderId="0" xfId="9" applyFont="1" applyFill="1" applyAlignment="1">
      <alignment vertical="center"/>
    </xf>
    <xf numFmtId="37" fontId="7" fillId="0" borderId="0" xfId="9" applyFont="1" applyFill="1" applyBorder="1" applyAlignment="1">
      <alignment vertical="center"/>
    </xf>
    <xf numFmtId="37" fontId="7" fillId="0" borderId="0" xfId="9" applyFont="1" applyBorder="1" applyAlignment="1">
      <alignment horizontal="centerContinuous" vertical="center"/>
    </xf>
    <xf numFmtId="37" fontId="7" fillId="0" borderId="0" xfId="9" applyFont="1" applyFill="1" applyAlignment="1" applyProtection="1">
      <alignment horizontal="right" vertical="center"/>
    </xf>
    <xf numFmtId="37" fontId="7" fillId="0" borderId="0" xfId="9" applyFont="1" applyFill="1" applyAlignment="1" applyProtection="1">
      <alignment horizontal="left" vertical="center"/>
    </xf>
    <xf numFmtId="37" fontId="11" fillId="0" borderId="0" xfId="9" applyFont="1" applyBorder="1" applyAlignment="1">
      <alignment horizontal="centerContinuous" vertical="center"/>
    </xf>
    <xf numFmtId="37" fontId="7" fillId="0" borderId="0" xfId="9" applyFont="1" applyBorder="1" applyAlignment="1">
      <alignment vertical="center"/>
    </xf>
    <xf numFmtId="37" fontId="12" fillId="0" borderId="0" xfId="9" applyFont="1" applyBorder="1" applyAlignment="1" applyProtection="1">
      <alignment horizontal="center" vertical="center"/>
    </xf>
    <xf numFmtId="37" fontId="12" fillId="0" borderId="0" xfId="9" applyFont="1" applyBorder="1" applyAlignment="1" applyProtection="1">
      <alignment horizontal="centerContinuous" vertical="center"/>
    </xf>
    <xf numFmtId="37" fontId="13" fillId="0" borderId="0" xfId="9" applyFont="1" applyBorder="1" applyAlignment="1">
      <alignment horizontal="centerContinuous" vertical="center"/>
    </xf>
    <xf numFmtId="37" fontId="12" fillId="0" borderId="0" xfId="9" applyFont="1" applyBorder="1" applyAlignment="1" applyProtection="1">
      <alignment horizontal="right" vertical="center"/>
    </xf>
    <xf numFmtId="37" fontId="15" fillId="0" borderId="0" xfId="9" applyFont="1" applyBorder="1" applyAlignment="1" applyProtection="1">
      <alignment vertical="center"/>
    </xf>
    <xf numFmtId="49" fontId="7" fillId="0" borderId="0" xfId="9" applyNumberFormat="1" applyFont="1" applyBorder="1" applyAlignment="1">
      <alignment vertical="center"/>
    </xf>
    <xf numFmtId="37" fontId="15" fillId="0" borderId="18" xfId="9" applyFont="1" applyBorder="1" applyAlignment="1" applyProtection="1">
      <alignment horizontal="left" vertical="center"/>
    </xf>
    <xf numFmtId="37" fontId="13" fillId="0" borderId="0" xfId="9" applyFont="1" applyBorder="1" applyAlignment="1" applyProtection="1">
      <alignment horizontal="center" vertical="center"/>
      <protection locked="0"/>
    </xf>
    <xf numFmtId="37" fontId="7" fillId="0" borderId="0" xfId="9" applyFont="1" applyBorder="1" applyAlignment="1" applyProtection="1">
      <alignment vertical="center"/>
      <protection locked="0"/>
    </xf>
    <xf numFmtId="44" fontId="7" fillId="0" borderId="0" xfId="7" applyFont="1" applyBorder="1" applyAlignment="1" applyProtection="1">
      <alignment vertical="center"/>
      <protection locked="0"/>
    </xf>
    <xf numFmtId="5" fontId="10" fillId="0" borderId="9" xfId="7" applyNumberFormat="1" applyFont="1" applyBorder="1" applyAlignment="1" applyProtection="1">
      <alignment vertical="center"/>
      <protection locked="0"/>
    </xf>
    <xf numFmtId="49" fontId="13" fillId="0" borderId="0" xfId="9" applyNumberFormat="1" applyFont="1" applyBorder="1" applyAlignment="1" applyProtection="1">
      <alignment horizontal="center" vertical="center"/>
      <protection locked="0"/>
    </xf>
    <xf numFmtId="37" fontId="7" fillId="5" borderId="18" xfId="9" applyFont="1" applyFill="1" applyBorder="1" applyAlignment="1">
      <alignment vertical="center"/>
    </xf>
    <xf numFmtId="37" fontId="7" fillId="5" borderId="0" xfId="9" applyFont="1" applyFill="1" applyBorder="1" applyAlignment="1">
      <alignment vertical="center"/>
    </xf>
    <xf numFmtId="37" fontId="7" fillId="5" borderId="0" xfId="9" applyFont="1" applyFill="1" applyBorder="1" applyAlignment="1">
      <alignment horizontal="center" vertical="center"/>
    </xf>
    <xf numFmtId="37" fontId="7" fillId="5" borderId="23" xfId="9" applyFont="1" applyFill="1" applyBorder="1" applyAlignment="1">
      <alignment vertical="center"/>
    </xf>
    <xf numFmtId="37" fontId="7" fillId="0" borderId="0" xfId="9" applyFont="1" applyBorder="1" applyAlignment="1">
      <alignment horizontal="center" vertical="center"/>
    </xf>
    <xf numFmtId="37" fontId="7" fillId="0" borderId="23" xfId="9" applyFont="1" applyBorder="1" applyAlignment="1">
      <alignment vertical="center"/>
    </xf>
    <xf numFmtId="49" fontId="16" fillId="0" borderId="0" xfId="9" applyNumberFormat="1" applyFont="1" applyBorder="1" applyAlignment="1">
      <alignment vertical="center"/>
    </xf>
    <xf numFmtId="37" fontId="13" fillId="0" borderId="0" xfId="9" applyFont="1" applyBorder="1" applyAlignment="1">
      <alignment vertical="center"/>
    </xf>
    <xf numFmtId="37" fontId="20" fillId="0" borderId="25" xfId="9" applyFont="1" applyBorder="1" applyAlignment="1" applyProtection="1">
      <alignment horizontal="center" vertical="center"/>
    </xf>
    <xf numFmtId="37" fontId="20" fillId="0" borderId="27" xfId="9" applyFont="1" applyBorder="1" applyAlignment="1" applyProtection="1">
      <alignment horizontal="center" vertical="center"/>
    </xf>
    <xf numFmtId="37" fontId="7" fillId="0" borderId="0" xfId="9" applyFont="1" applyBorder="1" applyAlignment="1" applyProtection="1">
      <alignment horizontal="center" vertical="center"/>
    </xf>
    <xf numFmtId="37" fontId="20" fillId="0" borderId="28" xfId="9" applyFont="1" applyBorder="1" applyAlignment="1" applyProtection="1">
      <alignment horizontal="center" vertical="center"/>
    </xf>
    <xf numFmtId="37" fontId="20" fillId="0" borderId="30" xfId="9" applyFont="1" applyBorder="1" applyAlignment="1" applyProtection="1">
      <alignment horizontal="center" vertical="center"/>
    </xf>
    <xf numFmtId="37" fontId="16" fillId="0" borderId="25" xfId="9" applyFont="1" applyBorder="1" applyAlignment="1" applyProtection="1">
      <alignment vertical="center"/>
      <protection locked="0"/>
    </xf>
    <xf numFmtId="49" fontId="10" fillId="0" borderId="31" xfId="9" applyNumberFormat="1" applyFont="1" applyBorder="1" applyAlignment="1" applyProtection="1">
      <alignment horizontal="left" vertical="center"/>
    </xf>
    <xf numFmtId="49" fontId="21" fillId="0" borderId="28" xfId="9" applyNumberFormat="1" applyFont="1" applyBorder="1" applyAlignment="1" applyProtection="1">
      <alignment vertical="center"/>
      <protection locked="0"/>
    </xf>
    <xf numFmtId="49" fontId="21" fillId="0" borderId="28" xfId="9" applyNumberFormat="1" applyFont="1" applyBorder="1" applyAlignment="1" applyProtection="1">
      <alignment horizontal="center" vertical="center"/>
      <protection locked="0"/>
    </xf>
    <xf numFmtId="37" fontId="21" fillId="0" borderId="28" xfId="9" applyFont="1" applyBorder="1" applyAlignment="1" applyProtection="1">
      <alignment horizontal="right" vertical="center"/>
      <protection locked="0"/>
    </xf>
    <xf numFmtId="10" fontId="21" fillId="0" borderId="28" xfId="8" applyNumberFormat="1" applyFont="1" applyBorder="1" applyAlignment="1" applyProtection="1">
      <alignment vertical="center"/>
      <protection locked="0"/>
    </xf>
    <xf numFmtId="37" fontId="21" fillId="0" borderId="28" xfId="9" applyFont="1" applyBorder="1" applyAlignment="1" applyProtection="1">
      <alignment horizontal="center" vertical="center"/>
      <protection locked="0"/>
    </xf>
    <xf numFmtId="164" fontId="21" fillId="0" borderId="28" xfId="4" applyNumberFormat="1" applyFont="1" applyBorder="1" applyAlignment="1" applyProtection="1">
      <alignment horizontal="center" vertical="center"/>
      <protection locked="0"/>
    </xf>
    <xf numFmtId="37" fontId="16" fillId="0" borderId="30" xfId="9" applyFont="1" applyBorder="1" applyAlignment="1" applyProtection="1">
      <alignment vertical="center"/>
      <protection locked="0"/>
    </xf>
    <xf numFmtId="49" fontId="10" fillId="0" borderId="29" xfId="9" applyNumberFormat="1" applyFont="1" applyBorder="1" applyAlignment="1" applyProtection="1">
      <alignment horizontal="left" vertical="center"/>
    </xf>
    <xf numFmtId="49" fontId="10" fillId="0" borderId="29" xfId="9" applyNumberFormat="1" applyFont="1" applyBorder="1" applyAlignment="1">
      <alignment vertical="center"/>
    </xf>
    <xf numFmtId="49" fontId="10" fillId="0" borderId="29" xfId="9" applyNumberFormat="1" applyFont="1" applyBorder="1" applyAlignment="1" applyProtection="1">
      <alignment vertical="center"/>
      <protection locked="0"/>
    </xf>
    <xf numFmtId="49" fontId="21" fillId="0" borderId="32" xfId="9" applyNumberFormat="1" applyFont="1" applyBorder="1" applyAlignment="1" applyProtection="1">
      <alignment vertical="center"/>
      <protection locked="0"/>
    </xf>
    <xf numFmtId="49" fontId="21" fillId="0" borderId="33" xfId="9" applyNumberFormat="1" applyFont="1" applyBorder="1" applyAlignment="1" applyProtection="1">
      <alignment horizontal="center" vertical="center"/>
      <protection locked="0"/>
    </xf>
    <xf numFmtId="37" fontId="21" fillId="0" borderId="33" xfId="9" applyFont="1" applyBorder="1" applyAlignment="1" applyProtection="1">
      <alignment horizontal="right" vertical="center"/>
      <protection locked="0"/>
    </xf>
    <xf numFmtId="10" fontId="21" fillId="0" borderId="33" xfId="8" applyNumberFormat="1" applyFont="1" applyBorder="1" applyAlignment="1" applyProtection="1">
      <alignment vertical="center"/>
      <protection locked="0"/>
    </xf>
    <xf numFmtId="37" fontId="21" fillId="0" borderId="33" xfId="9" applyFont="1" applyBorder="1" applyAlignment="1" applyProtection="1">
      <alignment horizontal="center" vertical="center"/>
      <protection locked="0"/>
    </xf>
    <xf numFmtId="49" fontId="23" fillId="0" borderId="34" xfId="9" applyNumberFormat="1" applyFont="1" applyBorder="1" applyAlignment="1">
      <alignment horizontal="left" vertical="center"/>
    </xf>
    <xf numFmtId="49" fontId="10" fillId="0" borderId="35" xfId="9" applyNumberFormat="1" applyFont="1" applyBorder="1" applyAlignment="1">
      <alignment vertical="center"/>
    </xf>
    <xf numFmtId="37" fontId="10" fillId="0" borderId="35" xfId="9" applyFont="1" applyBorder="1" applyAlignment="1">
      <alignment vertical="center"/>
    </xf>
    <xf numFmtId="9" fontId="10" fillId="0" borderId="35" xfId="8" applyNumberFormat="1" applyFont="1" applyBorder="1" applyAlignment="1">
      <alignment vertical="center"/>
    </xf>
    <xf numFmtId="37" fontId="10" fillId="0" borderId="35" xfId="9" applyFont="1" applyBorder="1" applyAlignment="1">
      <alignment horizontal="center" vertical="center"/>
    </xf>
    <xf numFmtId="49" fontId="10" fillId="0" borderId="36" xfId="9" applyNumberFormat="1" applyFont="1" applyBorder="1" applyAlignment="1">
      <alignment vertical="center"/>
    </xf>
    <xf numFmtId="37" fontId="16" fillId="0" borderId="37" xfId="9" applyFont="1" applyBorder="1" applyAlignment="1">
      <alignment vertical="center"/>
    </xf>
    <xf numFmtId="37" fontId="12" fillId="0" borderId="5" xfId="9" applyFont="1" applyBorder="1" applyAlignment="1">
      <alignment vertical="center"/>
    </xf>
    <xf numFmtId="49" fontId="20" fillId="0" borderId="5" xfId="9" applyNumberFormat="1" applyFont="1" applyFill="1" applyBorder="1" applyAlignment="1">
      <alignment horizontal="center" vertical="center"/>
    </xf>
    <xf numFmtId="49" fontId="20" fillId="0" borderId="5" xfId="9" applyNumberFormat="1" applyFont="1" applyFill="1" applyBorder="1" applyAlignment="1" applyProtection="1">
      <alignment horizontal="center" vertical="center"/>
    </xf>
    <xf numFmtId="37" fontId="20" fillId="0" borderId="5" xfId="9" applyFont="1" applyFill="1" applyBorder="1" applyAlignment="1">
      <alignment horizontal="center" vertical="center"/>
    </xf>
    <xf numFmtId="37" fontId="20" fillId="0" borderId="43" xfId="9" applyFont="1" applyBorder="1" applyAlignment="1" applyProtection="1">
      <alignment horizontal="center" vertical="center" wrapText="1"/>
    </xf>
    <xf numFmtId="49" fontId="10" fillId="0" borderId="29" xfId="9" applyNumberFormat="1" applyFont="1" applyBorder="1" applyAlignment="1" applyProtection="1">
      <alignment horizontal="left" vertical="center"/>
      <protection locked="0"/>
    </xf>
    <xf numFmtId="165" fontId="12" fillId="0" borderId="0" xfId="7" applyNumberFormat="1" applyFont="1" applyFill="1" applyBorder="1" applyAlignment="1" applyProtection="1">
      <alignment vertical="center"/>
    </xf>
    <xf numFmtId="165" fontId="26" fillId="0" borderId="0" xfId="7" applyNumberFormat="1" applyFont="1" applyFill="1" applyBorder="1" applyAlignment="1" applyProtection="1">
      <alignment vertical="center"/>
    </xf>
    <xf numFmtId="37" fontId="7" fillId="0" borderId="47" xfId="9" applyNumberFormat="1" applyFont="1" applyFill="1" applyBorder="1" applyAlignment="1" applyProtection="1">
      <alignment vertical="center"/>
    </xf>
    <xf numFmtId="37" fontId="18" fillId="0" borderId="0" xfId="9" applyFont="1" applyBorder="1" applyAlignment="1" applyProtection="1">
      <alignment horizontal="center" vertical="center" wrapText="1"/>
    </xf>
    <xf numFmtId="37" fontId="7" fillId="0" borderId="0" xfId="9" applyFont="1" applyAlignment="1" applyProtection="1">
      <alignment horizontal="left" vertical="center"/>
    </xf>
    <xf numFmtId="37" fontId="7" fillId="0" borderId="0" xfId="9" applyNumberFormat="1" applyFont="1" applyFill="1" applyBorder="1" applyAlignment="1" applyProtection="1">
      <alignment vertical="center"/>
    </xf>
    <xf numFmtId="49" fontId="10" fillId="0" borderId="5" xfId="9" quotePrefix="1" applyNumberFormat="1" applyFont="1" applyBorder="1" applyAlignment="1" applyProtection="1">
      <alignment horizontal="left" vertical="center"/>
      <protection locked="0"/>
    </xf>
    <xf numFmtId="37" fontId="16" fillId="0" borderId="26" xfId="9" applyFont="1" applyBorder="1" applyAlignment="1" applyProtection="1">
      <alignment vertical="center"/>
      <protection locked="0"/>
    </xf>
    <xf numFmtId="49" fontId="21" fillId="0" borderId="31" xfId="9" applyNumberFormat="1" applyFont="1" applyBorder="1" applyAlignment="1" applyProtection="1">
      <alignment vertical="center"/>
      <protection locked="0"/>
    </xf>
    <xf numFmtId="49" fontId="21" fillId="0" borderId="49" xfId="9" applyNumberFormat="1" applyFont="1" applyBorder="1" applyAlignment="1" applyProtection="1">
      <alignment horizontal="center" vertical="center"/>
      <protection locked="0"/>
    </xf>
    <xf numFmtId="37" fontId="21" fillId="0" borderId="49" xfId="9" applyFont="1" applyBorder="1" applyAlignment="1" applyProtection="1">
      <alignment horizontal="right" vertical="center"/>
      <protection locked="0"/>
    </xf>
    <xf numFmtId="10" fontId="21" fillId="0" borderId="49" xfId="8" applyNumberFormat="1" applyFont="1" applyBorder="1" applyAlignment="1" applyProtection="1">
      <alignment vertical="center"/>
      <protection locked="0"/>
    </xf>
    <xf numFmtId="37" fontId="21" fillId="0" borderId="49" xfId="9" applyFont="1" applyBorder="1" applyAlignment="1" applyProtection="1">
      <alignment horizontal="center" vertical="center"/>
      <protection locked="0"/>
    </xf>
    <xf numFmtId="164" fontId="21" fillId="0" borderId="49" xfId="4" applyNumberFormat="1" applyFont="1" applyBorder="1" applyAlignment="1" applyProtection="1">
      <alignment horizontal="center" vertical="center"/>
      <protection locked="0"/>
    </xf>
    <xf numFmtId="37" fontId="7" fillId="0" borderId="39" xfId="9" applyNumberFormat="1" applyFont="1" applyFill="1" applyBorder="1" applyAlignment="1" applyProtection="1">
      <alignment vertical="center"/>
    </xf>
    <xf numFmtId="165" fontId="12" fillId="0" borderId="0" xfId="7" applyNumberFormat="1" applyFont="1" applyBorder="1" applyAlignment="1" applyProtection="1">
      <alignment vertical="center"/>
    </xf>
    <xf numFmtId="165" fontId="28" fillId="0" borderId="0" xfId="7" applyNumberFormat="1" applyFont="1" applyBorder="1" applyAlignment="1" applyProtection="1">
      <alignment vertical="center"/>
    </xf>
    <xf numFmtId="37" fontId="7" fillId="0" borderId="18" xfId="9" applyFont="1" applyBorder="1" applyAlignment="1">
      <alignment vertical="center"/>
    </xf>
    <xf numFmtId="37" fontId="15" fillId="0" borderId="0" xfId="9" applyFont="1" applyBorder="1" applyAlignment="1" applyProtection="1">
      <alignment horizontal="left" vertical="center"/>
    </xf>
    <xf numFmtId="37" fontId="7" fillId="0" borderId="0" xfId="9" quotePrefix="1" applyFont="1" applyBorder="1" applyAlignment="1" applyProtection="1">
      <alignment horizontal="left" vertical="center"/>
    </xf>
    <xf numFmtId="37" fontId="7" fillId="0" borderId="0" xfId="9" applyFont="1" applyBorder="1" applyAlignment="1" applyProtection="1">
      <alignment horizontal="left" vertical="center"/>
    </xf>
    <xf numFmtId="37" fontId="31" fillId="0" borderId="0" xfId="9" applyFont="1" applyBorder="1" applyAlignment="1" applyProtection="1">
      <alignment horizontal="left" vertical="center"/>
      <protection locked="0"/>
    </xf>
    <xf numFmtId="37" fontId="7" fillId="0" borderId="24" xfId="9" applyFont="1" applyBorder="1" applyAlignment="1" applyProtection="1">
      <alignment vertical="center"/>
      <protection locked="0"/>
    </xf>
    <xf numFmtId="37" fontId="18" fillId="0" borderId="0" xfId="9" applyFont="1" applyBorder="1" applyAlignment="1" applyProtection="1">
      <alignment vertical="center"/>
      <protection locked="0"/>
    </xf>
    <xf numFmtId="37" fontId="7" fillId="0" borderId="0" xfId="9" applyFont="1" applyFill="1" applyAlignment="1" applyProtection="1">
      <alignment horizontal="fill" vertical="center"/>
    </xf>
    <xf numFmtId="37" fontId="7" fillId="5" borderId="11" xfId="9" applyFont="1" applyFill="1" applyBorder="1" applyAlignment="1">
      <alignment vertical="center"/>
    </xf>
    <xf numFmtId="37" fontId="7" fillId="0" borderId="0" xfId="9" applyFont="1" applyBorder="1" applyAlignment="1" applyProtection="1">
      <alignment horizontal="right" vertical="center"/>
    </xf>
    <xf numFmtId="37" fontId="7" fillId="0" borderId="0" xfId="9" applyFont="1" applyFill="1" applyAlignment="1">
      <alignment horizontal="center" vertical="center"/>
    </xf>
    <xf numFmtId="37" fontId="7" fillId="0" borderId="0" xfId="9" applyFont="1" applyFill="1" applyAlignment="1" applyProtection="1">
      <alignment vertical="center"/>
    </xf>
    <xf numFmtId="37" fontId="7" fillId="6" borderId="0" xfId="9" applyFont="1" applyFill="1" applyAlignment="1" applyProtection="1">
      <alignment vertical="center"/>
    </xf>
    <xf numFmtId="37" fontId="15" fillId="6" borderId="0" xfId="9" applyFont="1" applyFill="1" applyAlignment="1" applyProtection="1">
      <alignment horizontal="left" vertical="center"/>
    </xf>
    <xf numFmtId="37" fontId="7" fillId="6" borderId="9" xfId="9" applyFont="1" applyFill="1" applyBorder="1" applyAlignment="1" applyProtection="1">
      <alignment vertical="center"/>
    </xf>
    <xf numFmtId="37" fontId="7" fillId="6" borderId="0" xfId="9" applyFont="1" applyFill="1" applyBorder="1" applyAlignment="1" applyProtection="1">
      <alignment vertical="center"/>
    </xf>
    <xf numFmtId="37" fontId="7" fillId="6" borderId="0" xfId="9" applyFont="1" applyFill="1" applyBorder="1" applyAlignment="1" applyProtection="1">
      <alignment horizontal="left" vertical="center"/>
    </xf>
    <xf numFmtId="37" fontId="15" fillId="0" borderId="18" xfId="9" applyFont="1" applyBorder="1" applyAlignment="1" applyProtection="1">
      <alignment vertical="center"/>
    </xf>
    <xf numFmtId="49" fontId="18" fillId="0" borderId="0" xfId="9" applyNumberFormat="1" applyFont="1" applyBorder="1" applyAlignment="1" applyProtection="1">
      <alignment horizontal="center" vertical="center"/>
      <protection locked="0"/>
    </xf>
    <xf numFmtId="37" fontId="12" fillId="0" borderId="0" xfId="9" applyFont="1" applyBorder="1" applyAlignment="1">
      <alignment horizontal="left" vertical="center" indent="7"/>
    </xf>
    <xf numFmtId="49" fontId="12" fillId="0" borderId="9" xfId="9" applyNumberFormat="1" applyFont="1" applyBorder="1" applyAlignment="1" applyProtection="1">
      <alignment horizontal="center" vertical="center"/>
      <protection locked="0"/>
    </xf>
    <xf numFmtId="49" fontId="11" fillId="0" borderId="9" xfId="9" applyNumberFormat="1" applyFont="1" applyBorder="1" applyAlignment="1" applyProtection="1">
      <alignment horizontal="center" vertical="center"/>
      <protection locked="0"/>
    </xf>
    <xf numFmtId="37" fontId="11" fillId="0" borderId="0" xfId="9" applyFont="1" applyBorder="1" applyAlignment="1" applyProtection="1">
      <alignment horizontal="right" vertical="center"/>
    </xf>
    <xf numFmtId="37" fontId="14" fillId="0" borderId="0" xfId="9" applyFont="1" applyBorder="1" applyAlignment="1" applyProtection="1">
      <alignment horizontal="right" vertical="center"/>
    </xf>
    <xf numFmtId="49" fontId="10" fillId="0" borderId="76" xfId="9" applyNumberFormat="1" applyFont="1" applyBorder="1" applyAlignment="1" applyProtection="1">
      <alignment horizontal="left" vertical="center"/>
      <protection locked="0"/>
    </xf>
    <xf numFmtId="37" fontId="18" fillId="0" borderId="0" xfId="9" applyFont="1" applyBorder="1" applyAlignment="1" applyProtection="1">
      <alignment horizontal="left" vertical="center"/>
      <protection locked="0"/>
    </xf>
    <xf numFmtId="37" fontId="18" fillId="0" borderId="18" xfId="9" applyFont="1" applyBorder="1" applyAlignment="1" applyProtection="1">
      <alignment horizontal="left" vertical="center"/>
    </xf>
    <xf numFmtId="37" fontId="18" fillId="0" borderId="0" xfId="9" applyFont="1" applyBorder="1" applyAlignment="1" applyProtection="1">
      <alignment horizontal="left" vertical="center"/>
    </xf>
    <xf numFmtId="37" fontId="18" fillId="0" borderId="18" xfId="9" applyFont="1" applyBorder="1" applyAlignment="1" applyProtection="1">
      <alignment horizontal="right" vertical="center"/>
    </xf>
    <xf numFmtId="37" fontId="18" fillId="0" borderId="0" xfId="9" applyFont="1" applyBorder="1" applyAlignment="1" applyProtection="1">
      <alignment horizontal="right" vertical="center"/>
    </xf>
    <xf numFmtId="37" fontId="18" fillId="0" borderId="11" xfId="9" applyFont="1" applyBorder="1" applyAlignment="1" applyProtection="1">
      <alignment vertical="center"/>
      <protection locked="0"/>
    </xf>
    <xf numFmtId="37" fontId="18" fillId="0" borderId="75" xfId="9" applyFont="1" applyBorder="1" applyAlignment="1" applyProtection="1">
      <alignment vertical="center"/>
      <protection locked="0"/>
    </xf>
    <xf numFmtId="37" fontId="18" fillId="0" borderId="58" xfId="9" applyFont="1" applyBorder="1" applyAlignment="1" applyProtection="1">
      <alignment vertical="center"/>
      <protection locked="0"/>
    </xf>
    <xf numFmtId="170" fontId="11" fillId="0" borderId="9" xfId="1" applyNumberFormat="1" applyFont="1" applyBorder="1" applyAlignment="1" applyProtection="1">
      <alignment horizontal="center" vertical="center"/>
      <protection locked="0"/>
    </xf>
    <xf numFmtId="49" fontId="33" fillId="0" borderId="9" xfId="9" applyNumberFormat="1" applyFont="1" applyBorder="1" applyAlignment="1" applyProtection="1">
      <alignment vertical="center"/>
      <protection locked="0"/>
    </xf>
    <xf numFmtId="37" fontId="18" fillId="6" borderId="0" xfId="9" applyFont="1" applyFill="1" applyBorder="1" applyAlignment="1" applyProtection="1">
      <alignment horizontal="left" vertical="center"/>
    </xf>
    <xf numFmtId="14" fontId="7" fillId="6" borderId="0" xfId="9" applyNumberFormat="1" applyFont="1" applyFill="1" applyBorder="1" applyAlignment="1" applyProtection="1">
      <alignment vertical="center"/>
    </xf>
    <xf numFmtId="37" fontId="18" fillId="6" borderId="61" xfId="9" applyFont="1" applyFill="1" applyBorder="1" applyAlignment="1" applyProtection="1">
      <alignment horizontal="center" vertical="center"/>
    </xf>
    <xf numFmtId="37" fontId="18" fillId="6" borderId="14" xfId="9" applyFont="1" applyFill="1" applyBorder="1" applyAlignment="1" applyProtection="1">
      <alignment horizontal="center" vertical="center"/>
      <protection locked="0"/>
    </xf>
    <xf numFmtId="39" fontId="18" fillId="6" borderId="14" xfId="9" applyNumberFormat="1" applyFont="1" applyFill="1" applyBorder="1" applyAlignment="1" applyProtection="1">
      <alignment vertical="center"/>
      <protection locked="0"/>
    </xf>
    <xf numFmtId="37" fontId="18" fillId="6" borderId="65" xfId="9" applyFont="1" applyFill="1" applyBorder="1" applyAlignment="1" applyProtection="1">
      <alignment vertical="center"/>
      <protection locked="0"/>
    </xf>
    <xf numFmtId="37" fontId="18" fillId="6" borderId="5" xfId="9" applyFont="1" applyFill="1" applyBorder="1" applyAlignment="1" applyProtection="1">
      <alignment horizontal="center" vertical="center"/>
      <protection locked="0"/>
    </xf>
    <xf numFmtId="39" fontId="18" fillId="6" borderId="5" xfId="9" applyNumberFormat="1" applyFont="1" applyFill="1" applyBorder="1" applyAlignment="1" applyProtection="1">
      <alignment vertical="center"/>
      <protection locked="0"/>
    </xf>
    <xf numFmtId="37" fontId="18" fillId="6" borderId="5" xfId="9" applyFont="1" applyFill="1" applyBorder="1" applyAlignment="1" applyProtection="1">
      <alignment vertical="center"/>
      <protection locked="0"/>
    </xf>
    <xf numFmtId="37" fontId="18" fillId="6" borderId="14" xfId="9" applyFont="1" applyFill="1" applyBorder="1" applyAlignment="1" applyProtection="1">
      <alignment vertical="center"/>
      <protection locked="0"/>
    </xf>
    <xf numFmtId="40" fontId="18" fillId="6" borderId="5" xfId="9" applyNumberFormat="1" applyFont="1" applyFill="1" applyBorder="1" applyAlignment="1" applyProtection="1">
      <alignment vertical="center"/>
      <protection locked="0"/>
    </xf>
    <xf numFmtId="37" fontId="18" fillId="0" borderId="5" xfId="9" applyFont="1" applyBorder="1" applyAlignment="1" applyProtection="1">
      <alignment vertical="center"/>
      <protection locked="0"/>
    </xf>
    <xf numFmtId="37" fontId="10" fillId="6" borderId="0" xfId="9" applyFont="1" applyFill="1" applyAlignment="1" applyProtection="1">
      <alignment vertical="center"/>
    </xf>
    <xf numFmtId="0" fontId="38" fillId="0" borderId="0" xfId="0" applyFont="1"/>
    <xf numFmtId="37" fontId="10" fillId="6" borderId="60" xfId="9" applyFont="1" applyFill="1" applyBorder="1" applyAlignment="1" applyProtection="1">
      <alignment horizontal="center" vertical="center"/>
    </xf>
    <xf numFmtId="37" fontId="10" fillId="6" borderId="67" xfId="9" applyFont="1" applyFill="1" applyBorder="1" applyAlignment="1" applyProtection="1">
      <alignment horizontal="center" vertical="center"/>
    </xf>
    <xf numFmtId="37" fontId="10" fillId="6" borderId="61" xfId="9" applyFont="1" applyFill="1" applyBorder="1" applyAlignment="1" applyProtection="1">
      <alignment horizontal="center" vertical="center"/>
    </xf>
    <xf numFmtId="37" fontId="10" fillId="6" borderId="62" xfId="9" applyFont="1" applyFill="1" applyBorder="1" applyAlignment="1" applyProtection="1">
      <alignment horizontal="center" vertical="center"/>
    </xf>
    <xf numFmtId="37" fontId="10" fillId="6" borderId="63" xfId="9" applyFont="1" applyFill="1" applyBorder="1" applyAlignment="1" applyProtection="1">
      <alignment horizontal="center" vertical="center"/>
    </xf>
    <xf numFmtId="37" fontId="10" fillId="6" borderId="13" xfId="9" applyFont="1" applyFill="1" applyBorder="1" applyAlignment="1" applyProtection="1">
      <alignment horizontal="center" vertical="center"/>
    </xf>
    <xf numFmtId="37" fontId="10" fillId="6" borderId="13" xfId="9" applyFont="1" applyFill="1" applyBorder="1" applyAlignment="1" applyProtection="1">
      <alignment vertical="center"/>
    </xf>
    <xf numFmtId="37" fontId="10" fillId="6" borderId="47" xfId="9" applyFont="1" applyFill="1" applyBorder="1" applyAlignment="1" applyProtection="1">
      <alignment horizontal="left" vertical="center"/>
      <protection locked="0"/>
    </xf>
    <xf numFmtId="37" fontId="10" fillId="6" borderId="14" xfId="9" applyFont="1" applyFill="1" applyBorder="1" applyAlignment="1" applyProtection="1">
      <alignment horizontal="center" vertical="center"/>
      <protection locked="0"/>
    </xf>
    <xf numFmtId="39" fontId="10" fillId="6" borderId="14" xfId="9" applyNumberFormat="1" applyFont="1" applyFill="1" applyBorder="1" applyAlignment="1" applyProtection="1">
      <alignment vertical="center"/>
      <protection locked="0"/>
    </xf>
    <xf numFmtId="164" fontId="10" fillId="6" borderId="48" xfId="1" applyNumberFormat="1" applyFont="1" applyFill="1" applyBorder="1" applyAlignment="1" applyProtection="1">
      <alignment vertical="center"/>
    </xf>
    <xf numFmtId="37" fontId="10" fillId="6" borderId="64" xfId="9" applyFont="1" applyFill="1" applyBorder="1" applyAlignment="1" applyProtection="1">
      <alignment horizontal="left" vertical="center"/>
      <protection locked="0"/>
    </xf>
    <xf numFmtId="37" fontId="10" fillId="6" borderId="65" xfId="9" applyFont="1" applyFill="1" applyBorder="1" applyAlignment="1" applyProtection="1">
      <alignment vertical="center"/>
      <protection locked="0"/>
    </xf>
    <xf numFmtId="37" fontId="10" fillId="6" borderId="65" xfId="9" applyFont="1" applyFill="1" applyBorder="1" applyAlignment="1" applyProtection="1">
      <alignment horizontal="center" vertical="center"/>
    </xf>
    <xf numFmtId="37" fontId="10" fillId="6" borderId="46" xfId="9" applyFont="1" applyFill="1" applyBorder="1" applyAlignment="1" applyProtection="1">
      <alignment horizontal="left" vertical="center"/>
      <protection locked="0"/>
    </xf>
    <xf numFmtId="37" fontId="10" fillId="6" borderId="5" xfId="9" applyFont="1" applyFill="1" applyBorder="1" applyAlignment="1" applyProtection="1">
      <alignment horizontal="center" vertical="center"/>
      <protection locked="0"/>
    </xf>
    <xf numFmtId="39" fontId="10" fillId="6" borderId="5" xfId="9" applyNumberFormat="1" applyFont="1" applyFill="1" applyBorder="1" applyAlignment="1" applyProtection="1">
      <alignment vertical="center"/>
      <protection locked="0"/>
    </xf>
    <xf numFmtId="37" fontId="10" fillId="6" borderId="5" xfId="9" applyFont="1" applyFill="1" applyBorder="1" applyAlignment="1" applyProtection="1">
      <alignment vertical="center"/>
      <protection locked="0"/>
    </xf>
    <xf numFmtId="37" fontId="10" fillId="6" borderId="5" xfId="9" applyFont="1" applyFill="1" applyBorder="1" applyAlignment="1" applyProtection="1">
      <alignment horizontal="center" vertical="center"/>
    </xf>
    <xf numFmtId="164" fontId="10" fillId="6" borderId="37" xfId="1" applyNumberFormat="1" applyFont="1" applyFill="1" applyBorder="1" applyAlignment="1" applyProtection="1">
      <alignment vertical="center"/>
    </xf>
    <xf numFmtId="37" fontId="10" fillId="6" borderId="14" xfId="9" applyFont="1" applyFill="1" applyBorder="1" applyAlignment="1" applyProtection="1">
      <alignment vertical="center"/>
      <protection locked="0"/>
    </xf>
    <xf numFmtId="40" fontId="10" fillId="6" borderId="14" xfId="9" applyNumberFormat="1" applyFont="1" applyFill="1" applyBorder="1" applyAlignment="1" applyProtection="1">
      <alignment vertical="center"/>
      <protection locked="0"/>
    </xf>
    <xf numFmtId="40" fontId="10" fillId="6" borderId="5" xfId="9" applyNumberFormat="1" applyFont="1" applyFill="1" applyBorder="1" applyAlignment="1" applyProtection="1">
      <alignment vertical="center"/>
      <protection locked="0"/>
    </xf>
    <xf numFmtId="37" fontId="10" fillId="6" borderId="3" xfId="9" applyFont="1" applyFill="1" applyBorder="1" applyAlignment="1" applyProtection="1">
      <alignment vertical="center"/>
      <protection locked="0"/>
    </xf>
    <xf numFmtId="37" fontId="10" fillId="0" borderId="46" xfId="9" applyFont="1" applyBorder="1" applyAlignment="1" applyProtection="1">
      <alignment horizontal="left" vertical="center"/>
      <protection locked="0"/>
    </xf>
    <xf numFmtId="37" fontId="10" fillId="0" borderId="5" xfId="9" applyFont="1" applyBorder="1" applyAlignment="1" applyProtection="1">
      <alignment vertical="center"/>
      <protection locked="0"/>
    </xf>
    <xf numFmtId="37" fontId="10" fillId="6" borderId="62" xfId="9" applyFont="1" applyFill="1" applyBorder="1" applyAlignment="1" applyProtection="1">
      <alignment horizontal="center" vertical="center" wrapText="1"/>
    </xf>
    <xf numFmtId="37" fontId="10" fillId="6" borderId="10" xfId="9" applyFont="1" applyFill="1" applyBorder="1" applyAlignment="1" applyProtection="1">
      <alignment vertical="center"/>
      <protection locked="0"/>
    </xf>
    <xf numFmtId="37" fontId="10" fillId="6" borderId="48" xfId="9" applyFont="1" applyFill="1" applyBorder="1" applyAlignment="1" applyProtection="1">
      <alignment vertical="center"/>
      <protection locked="0"/>
    </xf>
    <xf numFmtId="37" fontId="10" fillId="6" borderId="48" xfId="9" applyFont="1" applyFill="1" applyBorder="1" applyAlignment="1" applyProtection="1">
      <alignment horizontal="right" vertical="center"/>
      <protection locked="0"/>
    </xf>
    <xf numFmtId="164" fontId="19" fillId="6" borderId="39" xfId="1" applyNumberFormat="1" applyFont="1" applyFill="1" applyBorder="1" applyAlignment="1" applyProtection="1">
      <alignment vertical="center"/>
    </xf>
    <xf numFmtId="37" fontId="16" fillId="6" borderId="0" xfId="9" applyFont="1" applyFill="1" applyBorder="1" applyAlignment="1" applyProtection="1">
      <alignment horizontal="left" vertical="center"/>
    </xf>
    <xf numFmtId="37" fontId="10" fillId="6" borderId="5" xfId="9" applyFont="1" applyFill="1" applyBorder="1" applyAlignment="1" applyProtection="1">
      <alignment horizontal="left" vertical="center"/>
      <protection locked="0"/>
    </xf>
    <xf numFmtId="37" fontId="10" fillId="6" borderId="72" xfId="9" applyFont="1" applyFill="1" applyBorder="1" applyAlignment="1" applyProtection="1">
      <alignment horizontal="left" vertical="center" indent="1"/>
    </xf>
    <xf numFmtId="14" fontId="24" fillId="6" borderId="9" xfId="9" applyNumberFormat="1" applyFont="1" applyFill="1" applyBorder="1" applyAlignment="1" applyProtection="1">
      <alignment vertical="center"/>
    </xf>
    <xf numFmtId="49" fontId="10" fillId="0" borderId="81" xfId="9" applyNumberFormat="1" applyFont="1" applyBorder="1" applyAlignment="1" applyProtection="1">
      <alignment vertical="center"/>
      <protection locked="0"/>
    </xf>
    <xf numFmtId="49" fontId="10" fillId="0" borderId="18" xfId="9" applyNumberFormat="1" applyFont="1" applyBorder="1" applyAlignment="1" applyProtection="1">
      <alignment horizontal="center" vertical="center"/>
      <protection locked="0"/>
    </xf>
    <xf numFmtId="49" fontId="10" fillId="0" borderId="78" xfId="9" applyNumberFormat="1" applyFont="1" applyBorder="1" applyAlignment="1" applyProtection="1">
      <alignment horizontal="center" vertical="center"/>
      <protection locked="0"/>
    </xf>
    <xf numFmtId="49" fontId="10" fillId="0" borderId="82" xfId="9" applyNumberFormat="1" applyFont="1" applyBorder="1" applyAlignment="1" applyProtection="1">
      <alignment horizontal="left" vertical="center"/>
    </xf>
    <xf numFmtId="49" fontId="10" fillId="0" borderId="38" xfId="9" applyNumberFormat="1" applyFont="1" applyBorder="1" applyAlignment="1" applyProtection="1">
      <alignment horizontal="center" vertical="center"/>
    </xf>
    <xf numFmtId="164" fontId="13" fillId="0" borderId="38" xfId="1" applyNumberFormat="1" applyFont="1" applyBorder="1" applyAlignment="1" applyProtection="1">
      <alignment horizontal="right" vertical="center"/>
      <protection locked="0"/>
    </xf>
    <xf numFmtId="49" fontId="10" fillId="0" borderId="85" xfId="9" applyNumberFormat="1" applyFont="1" applyBorder="1" applyAlignment="1" applyProtection="1">
      <alignment horizontal="center" vertical="center"/>
    </xf>
    <xf numFmtId="165" fontId="13" fillId="0" borderId="85" xfId="2" applyNumberFormat="1" applyFont="1" applyBorder="1" applyAlignment="1" applyProtection="1">
      <alignment horizontal="left" vertical="center"/>
      <protection locked="0"/>
    </xf>
    <xf numFmtId="165" fontId="13" fillId="0" borderId="84" xfId="2" applyNumberFormat="1" applyFont="1" applyBorder="1" applyAlignment="1" applyProtection="1">
      <alignment horizontal="left" vertical="center"/>
      <protection locked="0"/>
    </xf>
    <xf numFmtId="49" fontId="10" fillId="0" borderId="87" xfId="9" applyNumberFormat="1" applyFont="1" applyBorder="1" applyAlignment="1" applyProtection="1">
      <alignment horizontal="left" vertical="center"/>
      <protection locked="0"/>
    </xf>
    <xf numFmtId="49" fontId="10" fillId="0" borderId="86" xfId="9" applyNumberFormat="1" applyFont="1" applyBorder="1" applyAlignment="1" applyProtection="1">
      <alignment horizontal="left" vertical="center"/>
      <protection locked="0"/>
    </xf>
    <xf numFmtId="49" fontId="40" fillId="0" borderId="25" xfId="10" applyNumberFormat="1" applyFont="1" applyBorder="1" applyAlignment="1" applyProtection="1">
      <alignment horizontal="center" vertical="center"/>
    </xf>
    <xf numFmtId="14" fontId="19" fillId="0" borderId="5" xfId="9" applyNumberFormat="1" applyFont="1" applyBorder="1" applyAlignment="1" applyProtection="1">
      <alignment horizontal="center" vertical="center"/>
      <protection locked="0"/>
    </xf>
    <xf numFmtId="37" fontId="10" fillId="6" borderId="73" xfId="9" applyFont="1" applyFill="1" applyBorder="1" applyAlignment="1" applyProtection="1">
      <alignment horizontal="left" vertical="center" indent="1"/>
      <protection locked="0"/>
    </xf>
    <xf numFmtId="37" fontId="10" fillId="6" borderId="71" xfId="9" applyFont="1" applyFill="1" applyBorder="1" applyAlignment="1" applyProtection="1">
      <alignment horizontal="left" vertical="center" indent="1"/>
      <protection locked="0"/>
    </xf>
    <xf numFmtId="37" fontId="18" fillId="0" borderId="0" xfId="9" applyFont="1" applyBorder="1" applyAlignment="1" applyProtection="1">
      <alignment horizontal="center" vertical="center"/>
    </xf>
    <xf numFmtId="49" fontId="22" fillId="0" borderId="25" xfId="10" applyNumberFormat="1" applyFont="1" applyBorder="1" applyAlignment="1" applyProtection="1">
      <alignment horizontal="left" vertical="center"/>
      <protection locked="0"/>
    </xf>
    <xf numFmtId="49" fontId="10" fillId="0" borderId="31" xfId="9" applyNumberFormat="1" applyFont="1" applyBorder="1" applyAlignment="1" applyProtection="1">
      <alignment horizontal="left" vertical="center"/>
      <protection locked="0"/>
    </xf>
    <xf numFmtId="37" fontId="7" fillId="0" borderId="0" xfId="9" applyFont="1" applyAlignment="1" applyProtection="1">
      <alignment vertical="center"/>
    </xf>
    <xf numFmtId="0" fontId="0" fillId="0" borderId="0" xfId="0" applyProtection="1"/>
    <xf numFmtId="37" fontId="10" fillId="0" borderId="0" xfId="9" applyFont="1" applyBorder="1" applyAlignment="1" applyProtection="1">
      <alignment horizontal="center" vertical="center"/>
    </xf>
    <xf numFmtId="37" fontId="7" fillId="0" borderId="0" xfId="9" applyFont="1" applyBorder="1" applyAlignment="1" applyProtection="1">
      <alignment horizontal="centerContinuous" vertical="center"/>
    </xf>
    <xf numFmtId="37" fontId="13" fillId="0" borderId="0" xfId="9" applyFont="1" applyBorder="1" applyAlignment="1" applyProtection="1">
      <alignment horizontal="center" vertical="center"/>
    </xf>
    <xf numFmtId="37" fontId="7" fillId="0" borderId="0" xfId="9" applyFont="1" applyBorder="1" applyAlignment="1" applyProtection="1">
      <alignment vertical="center"/>
    </xf>
    <xf numFmtId="0" fontId="0" fillId="0" borderId="0" xfId="0" applyBorder="1" applyAlignment="1" applyProtection="1">
      <alignment vertical="center"/>
    </xf>
    <xf numFmtId="0" fontId="16" fillId="0" borderId="0" xfId="9" applyNumberFormat="1" applyFont="1" applyBorder="1" applyAlignment="1" applyProtection="1">
      <alignment vertical="center"/>
    </xf>
    <xf numFmtId="49" fontId="13" fillId="0" borderId="0" xfId="9" applyNumberFormat="1" applyFont="1" applyBorder="1" applyAlignment="1" applyProtection="1">
      <alignment horizontal="left" vertical="center"/>
    </xf>
    <xf numFmtId="0" fontId="10" fillId="0" borderId="0" xfId="9" applyNumberFormat="1" applyFont="1" applyBorder="1" applyAlignment="1" applyProtection="1">
      <alignment vertical="center"/>
    </xf>
    <xf numFmtId="166" fontId="13" fillId="0" borderId="0" xfId="9" applyNumberFormat="1" applyFont="1" applyBorder="1" applyAlignment="1" applyProtection="1">
      <alignment horizontal="center" vertical="center"/>
    </xf>
    <xf numFmtId="49" fontId="7" fillId="0" borderId="0" xfId="9" applyNumberFormat="1" applyFont="1" applyBorder="1" applyAlignment="1" applyProtection="1">
      <alignment vertical="center"/>
    </xf>
    <xf numFmtId="49" fontId="13" fillId="0" borderId="0" xfId="9" applyNumberFormat="1" applyFont="1" applyBorder="1" applyAlignment="1" applyProtection="1">
      <alignment vertical="center"/>
    </xf>
    <xf numFmtId="49" fontId="18" fillId="0" borderId="0" xfId="9" applyNumberFormat="1" applyFont="1" applyBorder="1" applyAlignment="1" applyProtection="1">
      <alignment horizontal="left" vertical="center"/>
    </xf>
    <xf numFmtId="2" fontId="18" fillId="0" borderId="0" xfId="9" applyNumberFormat="1" applyFont="1" applyBorder="1" applyAlignment="1" applyProtection="1">
      <alignment horizontal="left" vertical="center"/>
    </xf>
    <xf numFmtId="49" fontId="18" fillId="0" borderId="0" xfId="9" applyNumberFormat="1" applyFont="1" applyBorder="1" applyAlignment="1" applyProtection="1">
      <alignment vertical="center"/>
    </xf>
    <xf numFmtId="37" fontId="7" fillId="5" borderId="0" xfId="9" applyFont="1" applyFill="1" applyBorder="1" applyAlignment="1" applyProtection="1">
      <alignment vertical="center"/>
    </xf>
    <xf numFmtId="37" fontId="16" fillId="0" borderId="0" xfId="9" applyFont="1" applyBorder="1" applyAlignment="1" applyProtection="1">
      <alignment vertical="center"/>
    </xf>
    <xf numFmtId="37" fontId="7" fillId="0" borderId="0" xfId="9" applyFont="1" applyFill="1" applyBorder="1" applyAlignment="1" applyProtection="1">
      <alignment horizontal="center" vertical="center"/>
    </xf>
    <xf numFmtId="37" fontId="7" fillId="0" borderId="0" xfId="9" applyFont="1" applyFill="1" applyBorder="1" applyAlignment="1" applyProtection="1">
      <alignment vertical="center"/>
    </xf>
    <xf numFmtId="37" fontId="18" fillId="0" borderId="41" xfId="9" applyFont="1" applyFill="1" applyBorder="1" applyAlignment="1" applyProtection="1">
      <alignment horizontal="center" vertical="center"/>
    </xf>
    <xf numFmtId="37" fontId="18" fillId="0" borderId="42" xfId="9" applyFont="1" applyFill="1" applyBorder="1" applyAlignment="1" applyProtection="1">
      <alignment horizontal="center" vertical="center"/>
    </xf>
    <xf numFmtId="37" fontId="18" fillId="0" borderId="44" xfId="9" applyFont="1" applyFill="1" applyBorder="1" applyAlignment="1" applyProtection="1">
      <alignment horizontal="center" vertical="center"/>
    </xf>
    <xf numFmtId="37" fontId="18" fillId="0" borderId="45" xfId="9" applyFont="1" applyFill="1" applyBorder="1" applyAlignment="1" applyProtection="1">
      <alignment horizontal="center" vertical="center"/>
    </xf>
    <xf numFmtId="37" fontId="7" fillId="0" borderId="37" xfId="9" applyFont="1" applyFill="1" applyBorder="1" applyAlignment="1" applyProtection="1">
      <alignment vertical="center"/>
    </xf>
    <xf numFmtId="37" fontId="25" fillId="0" borderId="0" xfId="9" applyFont="1" applyFill="1" applyAlignment="1" applyProtection="1">
      <alignment vertical="center"/>
    </xf>
    <xf numFmtId="37" fontId="7" fillId="0" borderId="48" xfId="9" applyFont="1" applyFill="1" applyBorder="1" applyAlignment="1" applyProtection="1">
      <alignment vertical="center"/>
    </xf>
    <xf numFmtId="38" fontId="16" fillId="0" borderId="0" xfId="9" applyNumberFormat="1" applyFont="1" applyBorder="1" applyAlignment="1" applyProtection="1">
      <alignment vertical="center"/>
    </xf>
    <xf numFmtId="0" fontId="0" fillId="0" borderId="0" xfId="0" applyAlignment="1" applyProtection="1">
      <alignment vertical="center"/>
    </xf>
    <xf numFmtId="37" fontId="27" fillId="0" borderId="39" xfId="9" applyFont="1" applyFill="1" applyBorder="1" applyAlignment="1" applyProtection="1">
      <alignment vertical="center"/>
    </xf>
    <xf numFmtId="37" fontId="16" fillId="0" borderId="25" xfId="9" applyFont="1" applyBorder="1" applyAlignment="1" applyProtection="1">
      <alignment vertical="center"/>
    </xf>
    <xf numFmtId="37" fontId="7" fillId="0" borderId="23" xfId="9" applyFont="1" applyBorder="1" applyAlignment="1" applyProtection="1">
      <alignment vertical="center"/>
    </xf>
    <xf numFmtId="37" fontId="7" fillId="0" borderId="11" xfId="9" applyFont="1" applyBorder="1" applyAlignment="1" applyProtection="1">
      <alignment vertical="center"/>
    </xf>
    <xf numFmtId="37" fontId="7" fillId="0" borderId="22" xfId="9" applyFont="1" applyBorder="1" applyAlignment="1" applyProtection="1">
      <alignment vertical="center"/>
    </xf>
    <xf numFmtId="37" fontId="7" fillId="0" borderId="57" xfId="9" applyFont="1" applyBorder="1" applyAlignment="1" applyProtection="1">
      <alignment vertical="center"/>
    </xf>
    <xf numFmtId="37" fontId="18" fillId="0" borderId="0" xfId="9" quotePrefix="1" applyFont="1" applyBorder="1" applyAlignment="1" applyProtection="1">
      <alignment horizontal="left" vertical="center"/>
    </xf>
    <xf numFmtId="2" fontId="18" fillId="0" borderId="0" xfId="9" applyNumberFormat="1" applyFont="1" applyBorder="1" applyAlignment="1" applyProtection="1">
      <alignment vertical="center"/>
    </xf>
    <xf numFmtId="37" fontId="31" fillId="0" borderId="0" xfId="9" applyFont="1" applyBorder="1" applyAlignment="1" applyProtection="1">
      <alignment horizontal="left" vertical="center"/>
    </xf>
    <xf numFmtId="37" fontId="32" fillId="0" borderId="0" xfId="9" applyFont="1" applyBorder="1" applyAlignment="1" applyProtection="1">
      <alignment vertical="center"/>
    </xf>
    <xf numFmtId="37" fontId="32" fillId="0" borderId="11" xfId="9" applyFont="1" applyBorder="1" applyAlignment="1" applyProtection="1">
      <alignment vertical="center"/>
    </xf>
    <xf numFmtId="37" fontId="18" fillId="0" borderId="0" xfId="9" applyFont="1" applyBorder="1" applyAlignment="1" applyProtection="1">
      <alignment vertical="center"/>
    </xf>
    <xf numFmtId="37" fontId="32" fillId="0" borderId="0" xfId="9" applyFont="1" applyBorder="1" applyAlignment="1" applyProtection="1">
      <alignment horizontal="left" vertical="center"/>
    </xf>
    <xf numFmtId="49" fontId="10" fillId="0" borderId="76" xfId="9" applyNumberFormat="1" applyFont="1" applyBorder="1" applyAlignment="1" applyProtection="1">
      <alignment horizontal="right" vertical="center"/>
    </xf>
    <xf numFmtId="49" fontId="10" fillId="0" borderId="5" xfId="9" quotePrefix="1" applyNumberFormat="1" applyFont="1" applyBorder="1" applyAlignment="1" applyProtection="1">
      <alignment horizontal="left" vertical="center"/>
    </xf>
    <xf numFmtId="169" fontId="15" fillId="0" borderId="11" xfId="9" applyNumberFormat="1" applyFont="1" applyBorder="1" applyAlignment="1" applyProtection="1">
      <alignment horizontal="left" vertical="top"/>
      <protection locked="0"/>
    </xf>
    <xf numFmtId="169" fontId="15" fillId="0" borderId="59" xfId="9" applyNumberFormat="1" applyFont="1" applyBorder="1" applyAlignment="1" applyProtection="1">
      <alignment horizontal="left" vertical="top"/>
      <protection locked="0"/>
    </xf>
    <xf numFmtId="49" fontId="10" fillId="0" borderId="51" xfId="9" applyNumberFormat="1" applyFont="1" applyBorder="1" applyAlignment="1" applyProtection="1">
      <alignment vertical="center"/>
    </xf>
    <xf numFmtId="49" fontId="10" fillId="0" borderId="50" xfId="9" applyNumberFormat="1" applyFont="1" applyBorder="1" applyAlignment="1" applyProtection="1">
      <alignment vertical="center"/>
    </xf>
    <xf numFmtId="49" fontId="10" fillId="0" borderId="49" xfId="9" applyNumberFormat="1" applyFont="1" applyBorder="1" applyAlignment="1" applyProtection="1">
      <alignment vertical="center"/>
    </xf>
    <xf numFmtId="37" fontId="12" fillId="0" borderId="0" xfId="9" applyFont="1" applyBorder="1" applyAlignment="1">
      <alignment horizontal="left" indent="7"/>
    </xf>
    <xf numFmtId="37" fontId="12" fillId="0" borderId="0" xfId="9" applyFont="1" applyBorder="1" applyAlignment="1">
      <alignment horizontal="right" indent="7"/>
    </xf>
    <xf numFmtId="0" fontId="0" fillId="0" borderId="23" xfId="0" applyBorder="1" applyProtection="1"/>
    <xf numFmtId="49" fontId="10" fillId="0" borderId="0" xfId="9" applyNumberFormat="1" applyFont="1" applyBorder="1" applyAlignment="1" applyProtection="1">
      <alignment vertical="center"/>
    </xf>
    <xf numFmtId="37" fontId="12" fillId="0" borderId="0" xfId="9" applyFont="1" applyBorder="1" applyAlignment="1" applyProtection="1">
      <alignment horizontal="left" vertical="center" indent="7"/>
    </xf>
    <xf numFmtId="49" fontId="16" fillId="0" borderId="0" xfId="9" applyNumberFormat="1" applyFont="1" applyBorder="1" applyAlignment="1" applyProtection="1">
      <alignment vertical="center"/>
    </xf>
    <xf numFmtId="49" fontId="18" fillId="0" borderId="0" xfId="9" applyNumberFormat="1" applyFont="1" applyBorder="1" applyAlignment="1" applyProtection="1">
      <alignment horizontal="center" vertical="center"/>
    </xf>
    <xf numFmtId="37" fontId="12" fillId="0" borderId="0" xfId="9" applyFont="1" applyBorder="1" applyAlignment="1" applyProtection="1">
      <alignment horizontal="right" indent="7"/>
    </xf>
    <xf numFmtId="37" fontId="11" fillId="0" borderId="0" xfId="9" applyFont="1" applyBorder="1" applyAlignment="1" applyProtection="1">
      <alignment vertical="center"/>
    </xf>
    <xf numFmtId="37" fontId="13" fillId="0" borderId="0" xfId="9" applyFont="1" applyBorder="1" applyAlignment="1" applyProtection="1">
      <alignment vertical="center"/>
    </xf>
    <xf numFmtId="37" fontId="13" fillId="5" borderId="0" xfId="9" applyFont="1" applyFill="1" applyBorder="1" applyAlignment="1" applyProtection="1">
      <alignment vertical="center"/>
    </xf>
    <xf numFmtId="0" fontId="0" fillId="0" borderId="0" xfId="0" applyBorder="1" applyProtection="1"/>
    <xf numFmtId="37" fontId="12" fillId="0" borderId="38" xfId="9" applyFont="1" applyBorder="1" applyAlignment="1" applyProtection="1">
      <alignment vertical="center"/>
    </xf>
    <xf numFmtId="37" fontId="18" fillId="0" borderId="18" xfId="9" applyFont="1" applyBorder="1" applyAlignment="1" applyProtection="1">
      <alignment vertical="center"/>
    </xf>
    <xf numFmtId="37" fontId="18" fillId="0" borderId="66" xfId="9" applyFont="1" applyBorder="1" applyAlignment="1" applyProtection="1">
      <alignment vertical="center"/>
      <protection locked="0"/>
    </xf>
    <xf numFmtId="37" fontId="11" fillId="0" borderId="0" xfId="9" applyFont="1" applyBorder="1" applyAlignment="1">
      <alignment horizontal="center" vertical="center"/>
    </xf>
    <xf numFmtId="37" fontId="17" fillId="0" borderId="0" xfId="9" applyFont="1" applyBorder="1" applyAlignment="1" applyProtection="1">
      <alignment horizontal="left" vertical="center"/>
    </xf>
    <xf numFmtId="0" fontId="15" fillId="0" borderId="0" xfId="9" applyNumberFormat="1" applyFont="1" applyBorder="1" applyAlignment="1" applyProtection="1">
      <alignment horizontal="left" vertical="center"/>
      <protection locked="0"/>
    </xf>
    <xf numFmtId="0" fontId="0" fillId="0" borderId="0" xfId="0" applyBorder="1" applyAlignment="1" applyProtection="1">
      <alignment vertical="center"/>
      <protection locked="0"/>
    </xf>
    <xf numFmtId="49" fontId="13" fillId="0" borderId="0" xfId="9" quotePrefix="1" applyNumberFormat="1" applyFont="1" applyBorder="1" applyAlignment="1" applyProtection="1">
      <alignment horizontal="left" vertical="center"/>
      <protection locked="0"/>
    </xf>
    <xf numFmtId="0" fontId="13" fillId="0" borderId="0" xfId="9" applyNumberFormat="1" applyFont="1" applyBorder="1" applyAlignment="1" applyProtection="1">
      <alignment horizontal="left" vertical="center"/>
      <protection locked="0"/>
    </xf>
    <xf numFmtId="37" fontId="12" fillId="0" borderId="0" xfId="9" applyFont="1" applyBorder="1" applyAlignment="1" applyProtection="1">
      <alignment horizontal="left" vertical="center"/>
    </xf>
    <xf numFmtId="0" fontId="12" fillId="0" borderId="0" xfId="9" applyNumberFormat="1" applyFont="1" applyBorder="1" applyAlignment="1" applyProtection="1">
      <alignment horizontal="right" vertical="center"/>
      <protection locked="0"/>
    </xf>
    <xf numFmtId="37" fontId="15" fillId="0" borderId="18" xfId="9" applyFont="1" applyBorder="1" applyAlignment="1" applyProtection="1">
      <alignment horizontal="left"/>
    </xf>
    <xf numFmtId="37" fontId="15" fillId="0" borderId="0" xfId="9" applyFont="1" applyBorder="1" applyAlignment="1" applyProtection="1">
      <alignment horizontal="left"/>
    </xf>
    <xf numFmtId="37" fontId="41" fillId="7" borderId="0" xfId="9" applyFont="1" applyFill="1" applyBorder="1" applyAlignment="1">
      <alignment vertical="center"/>
    </xf>
    <xf numFmtId="37" fontId="41" fillId="7" borderId="0" xfId="9" applyFont="1" applyFill="1" applyBorder="1" applyAlignment="1">
      <alignment horizontal="center" vertical="center"/>
    </xf>
    <xf numFmtId="37" fontId="41" fillId="7" borderId="23" xfId="9" applyFont="1" applyFill="1" applyBorder="1" applyAlignment="1">
      <alignment vertical="center"/>
    </xf>
    <xf numFmtId="167" fontId="7" fillId="0" borderId="7" xfId="9" applyNumberFormat="1" applyFont="1" applyBorder="1" applyAlignment="1" applyProtection="1">
      <alignment vertical="center"/>
    </xf>
    <xf numFmtId="37" fontId="13" fillId="0" borderId="98" xfId="9" applyFont="1" applyBorder="1" applyAlignment="1" applyProtection="1">
      <alignment vertical="center"/>
    </xf>
    <xf numFmtId="37" fontId="41" fillId="7" borderId="18" xfId="9" applyFont="1" applyFill="1" applyBorder="1" applyAlignment="1">
      <alignment vertical="center"/>
    </xf>
    <xf numFmtId="37" fontId="41" fillId="7" borderId="0" xfId="9" applyFont="1" applyFill="1" applyBorder="1" applyAlignment="1" applyProtection="1">
      <alignment horizontal="fill" vertical="center"/>
    </xf>
    <xf numFmtId="37" fontId="14" fillId="0" borderId="0" xfId="9" applyFont="1" applyBorder="1" applyAlignment="1" applyProtection="1">
      <alignment horizontal="left" vertical="center"/>
    </xf>
    <xf numFmtId="165" fontId="19" fillId="8" borderId="39" xfId="7" applyNumberFormat="1" applyFont="1" applyFill="1" applyBorder="1" applyAlignment="1" applyProtection="1">
      <alignment vertical="center"/>
    </xf>
    <xf numFmtId="165" fontId="12" fillId="8" borderId="39" xfId="7" applyNumberFormat="1" applyFont="1" applyFill="1" applyBorder="1" applyAlignment="1" applyProtection="1">
      <alignment vertical="center"/>
    </xf>
    <xf numFmtId="165" fontId="12" fillId="8" borderId="53" xfId="7" applyNumberFormat="1" applyFont="1" applyFill="1" applyBorder="1" applyAlignment="1" applyProtection="1">
      <alignment vertical="center"/>
    </xf>
    <xf numFmtId="49" fontId="24" fillId="8" borderId="8" xfId="9" applyNumberFormat="1" applyFont="1" applyFill="1" applyBorder="1" applyAlignment="1">
      <alignment vertical="center"/>
    </xf>
    <xf numFmtId="49" fontId="7" fillId="8" borderId="102" xfId="9" applyNumberFormat="1" applyFont="1" applyFill="1" applyBorder="1" applyAlignment="1">
      <alignment vertical="center"/>
    </xf>
    <xf numFmtId="165" fontId="12" fillId="8" borderId="101" xfId="7" applyNumberFormat="1" applyFont="1" applyFill="1" applyBorder="1" applyAlignment="1" applyProtection="1">
      <alignment vertical="center"/>
    </xf>
    <xf numFmtId="49" fontId="23" fillId="0" borderId="104" xfId="9" applyNumberFormat="1" applyFont="1" applyBorder="1" applyAlignment="1" applyProtection="1">
      <alignment horizontal="left" vertical="center"/>
    </xf>
    <xf numFmtId="49" fontId="16" fillId="0" borderId="105" xfId="9" applyNumberFormat="1" applyFont="1" applyBorder="1" applyAlignment="1">
      <alignment vertical="center"/>
    </xf>
    <xf numFmtId="37" fontId="16" fillId="0" borderId="105" xfId="9" applyFont="1" applyBorder="1" applyAlignment="1">
      <alignment vertical="center"/>
    </xf>
    <xf numFmtId="168" fontId="18" fillId="0" borderId="105" xfId="8" applyNumberFormat="1" applyFont="1" applyBorder="1" applyAlignment="1">
      <alignment vertical="center"/>
    </xf>
    <xf numFmtId="37" fontId="16" fillId="0" borderId="105" xfId="9" applyFont="1" applyBorder="1" applyAlignment="1">
      <alignment horizontal="center" vertical="center"/>
    </xf>
    <xf numFmtId="49" fontId="16" fillId="0" borderId="106" xfId="9" applyNumberFormat="1" applyFont="1" applyBorder="1" applyAlignment="1">
      <alignment vertical="center"/>
    </xf>
    <xf numFmtId="38" fontId="16" fillId="0" borderId="107" xfId="9" applyNumberFormat="1" applyFont="1" applyBorder="1" applyAlignment="1">
      <alignment vertical="center"/>
    </xf>
    <xf numFmtId="37" fontId="7" fillId="0" borderId="18" xfId="9" applyFont="1" applyFill="1" applyBorder="1" applyAlignment="1">
      <alignment vertical="center"/>
    </xf>
    <xf numFmtId="49" fontId="7" fillId="0" borderId="0" xfId="9" applyNumberFormat="1" applyFont="1" applyFill="1" applyBorder="1" applyAlignment="1">
      <alignment vertical="center"/>
    </xf>
    <xf numFmtId="37" fontId="7" fillId="0" borderId="0" xfId="9" applyFont="1" applyFill="1" applyBorder="1" applyAlignment="1">
      <alignment horizontal="center" vertical="center"/>
    </xf>
    <xf numFmtId="37" fontId="7" fillId="0" borderId="23" xfId="9" applyFont="1" applyFill="1" applyBorder="1" applyAlignment="1">
      <alignment vertical="center"/>
    </xf>
    <xf numFmtId="37" fontId="12" fillId="0" borderId="97" xfId="9" applyFont="1" applyBorder="1" applyAlignment="1" applyProtection="1">
      <alignment horizontal="centerContinuous" vertical="center"/>
    </xf>
    <xf numFmtId="37" fontId="12" fillId="0" borderId="54" xfId="9" applyFont="1" applyBorder="1" applyAlignment="1" applyProtection="1">
      <alignment horizontal="centerContinuous" vertical="center"/>
    </xf>
    <xf numFmtId="37" fontId="11" fillId="0" borderId="54" xfId="9" applyFont="1" applyBorder="1" applyAlignment="1">
      <alignment horizontal="centerContinuous" vertical="center"/>
    </xf>
    <xf numFmtId="49" fontId="11" fillId="0" borderId="0" xfId="9" applyNumberFormat="1" applyFont="1" applyBorder="1" applyAlignment="1" applyProtection="1">
      <alignment horizontal="center" vertical="center"/>
      <protection locked="0"/>
    </xf>
    <xf numFmtId="37" fontId="12" fillId="0" borderId="76" xfId="9" applyFont="1" applyBorder="1" applyAlignment="1" applyProtection="1">
      <alignment horizontal="center"/>
    </xf>
    <xf numFmtId="37" fontId="12" fillId="0" borderId="76" xfId="9" applyFont="1" applyBorder="1" applyAlignment="1" applyProtection="1"/>
    <xf numFmtId="37" fontId="12" fillId="0" borderId="25" xfId="9" applyFont="1" applyBorder="1" applyAlignment="1" applyProtection="1">
      <alignment horizontal="center"/>
    </xf>
    <xf numFmtId="49" fontId="10" fillId="0" borderId="29" xfId="9" applyNumberFormat="1" applyFont="1" applyBorder="1" applyAlignment="1" applyProtection="1">
      <alignment vertical="center"/>
    </xf>
    <xf numFmtId="37" fontId="29" fillId="6" borderId="0" xfId="9" applyFont="1" applyFill="1" applyAlignment="1" applyProtection="1">
      <alignment horizontal="right" vertical="center"/>
    </xf>
    <xf numFmtId="37" fontId="10" fillId="10" borderId="66" xfId="9" applyFont="1" applyFill="1" applyBorder="1" applyAlignment="1" applyProtection="1">
      <alignment vertical="center"/>
    </xf>
    <xf numFmtId="37" fontId="10" fillId="10" borderId="11" xfId="9" applyFont="1" applyFill="1" applyBorder="1" applyAlignment="1" applyProtection="1">
      <alignment vertical="center"/>
    </xf>
    <xf numFmtId="37" fontId="19" fillId="10" borderId="67" xfId="9" applyFont="1" applyFill="1" applyBorder="1" applyAlignment="1" applyProtection="1">
      <alignment horizontal="right" vertical="center"/>
    </xf>
    <xf numFmtId="37" fontId="19" fillId="10" borderId="66" xfId="9" applyFont="1" applyFill="1" applyBorder="1" applyAlignment="1" applyProtection="1">
      <alignment vertical="center"/>
    </xf>
    <xf numFmtId="37" fontId="19" fillId="10" borderId="11" xfId="9" applyFont="1" applyFill="1" applyBorder="1" applyAlignment="1" applyProtection="1">
      <alignment vertical="center"/>
    </xf>
    <xf numFmtId="37" fontId="19" fillId="10" borderId="74" xfId="9" applyFont="1" applyFill="1" applyBorder="1" applyAlignment="1" applyProtection="1">
      <alignment horizontal="left" vertical="center"/>
    </xf>
    <xf numFmtId="37" fontId="19" fillId="10" borderId="67" xfId="9" applyFont="1" applyFill="1" applyBorder="1" applyAlignment="1" applyProtection="1">
      <alignment horizontal="left" vertical="center"/>
    </xf>
    <xf numFmtId="37" fontId="19" fillId="10" borderId="11" xfId="9" applyFont="1" applyFill="1" applyBorder="1" applyAlignment="1" applyProtection="1">
      <alignment horizontal="right" vertical="center"/>
    </xf>
    <xf numFmtId="37" fontId="19" fillId="10" borderId="59" xfId="9" applyFont="1" applyFill="1" applyBorder="1" applyAlignment="1" applyProtection="1">
      <alignment horizontal="right" vertical="center"/>
    </xf>
    <xf numFmtId="0" fontId="46" fillId="0" borderId="0" xfId="0" applyFont="1"/>
    <xf numFmtId="0" fontId="11" fillId="0" borderId="0" xfId="11" applyFont="1" applyBorder="1"/>
    <xf numFmtId="0" fontId="13" fillId="0" borderId="0" xfId="11" applyFont="1" applyBorder="1"/>
    <xf numFmtId="0" fontId="12" fillId="0" borderId="0" xfId="11" applyFont="1" applyBorder="1" applyAlignment="1">
      <alignment horizontal="right"/>
    </xf>
    <xf numFmtId="0" fontId="47" fillId="0" borderId="0" xfId="0" applyFont="1"/>
    <xf numFmtId="164" fontId="13" fillId="0" borderId="9" xfId="1" applyNumberFormat="1" applyFont="1" applyBorder="1" applyProtection="1"/>
    <xf numFmtId="5" fontId="15" fillId="0" borderId="0" xfId="11" applyNumberFormat="1" applyFont="1" applyBorder="1" applyProtection="1"/>
    <xf numFmtId="0" fontId="46" fillId="0" borderId="0" xfId="0" applyFont="1" applyProtection="1"/>
    <xf numFmtId="0" fontId="15" fillId="0" borderId="0" xfId="11" applyFont="1" applyBorder="1" applyAlignment="1">
      <alignment horizontal="right"/>
    </xf>
    <xf numFmtId="37" fontId="7" fillId="0" borderId="0" xfId="9" applyFont="1" applyBorder="1" applyAlignment="1" applyProtection="1"/>
    <xf numFmtId="37" fontId="13" fillId="0" borderId="0" xfId="9" applyFont="1" applyBorder="1" applyAlignment="1" applyProtection="1">
      <alignment horizontal="left" vertical="center"/>
    </xf>
    <xf numFmtId="49" fontId="13" fillId="0" borderId="0" xfId="9" applyNumberFormat="1" applyFont="1" applyBorder="1" applyAlignment="1" applyProtection="1">
      <alignment horizontal="center" vertical="center"/>
    </xf>
    <xf numFmtId="49" fontId="13" fillId="0" borderId="23" xfId="9" applyNumberFormat="1" applyFont="1" applyBorder="1" applyAlignment="1" applyProtection="1">
      <alignment vertical="center"/>
    </xf>
    <xf numFmtId="0" fontId="48" fillId="0" borderId="9" xfId="0" applyFont="1" applyBorder="1" applyProtection="1">
      <protection locked="0"/>
    </xf>
    <xf numFmtId="164" fontId="13" fillId="0" borderId="9" xfId="1" applyNumberFormat="1" applyFont="1" applyBorder="1" applyProtection="1">
      <protection locked="0"/>
    </xf>
    <xf numFmtId="37" fontId="7" fillId="0" borderId="0" xfId="9" applyFont="1"/>
    <xf numFmtId="49" fontId="19" fillId="0" borderId="0" xfId="9" applyNumberFormat="1" applyFont="1" applyAlignment="1">
      <alignment horizontal="right"/>
    </xf>
    <xf numFmtId="37" fontId="7" fillId="0" borderId="0" xfId="9" applyFont="1" applyAlignment="1">
      <alignment horizontal="left"/>
    </xf>
    <xf numFmtId="171" fontId="7" fillId="0" borderId="0" xfId="9" applyNumberFormat="1" applyFont="1" applyAlignment="1">
      <alignment horizontal="right"/>
    </xf>
    <xf numFmtId="37" fontId="7" fillId="0" borderId="0" xfId="9" applyFont="1" applyAlignment="1">
      <alignment horizontal="right"/>
    </xf>
    <xf numFmtId="37" fontId="7" fillId="3" borderId="0" xfId="9" applyFont="1" applyFill="1"/>
    <xf numFmtId="37" fontId="7" fillId="0" borderId="11" xfId="9" applyFont="1" applyBorder="1" applyAlignment="1">
      <alignment horizontal="right"/>
    </xf>
    <xf numFmtId="37" fontId="7" fillId="0" borderId="0" xfId="9" applyFont="1" applyFill="1"/>
    <xf numFmtId="37" fontId="7" fillId="0" borderId="0" xfId="9" applyFont="1" applyBorder="1"/>
    <xf numFmtId="37" fontId="7" fillId="2" borderId="109" xfId="9" applyFont="1" applyFill="1" applyBorder="1"/>
    <xf numFmtId="37" fontId="17" fillId="2" borderId="0" xfId="9" applyFont="1" applyFill="1" applyBorder="1" applyAlignment="1" applyProtection="1">
      <alignment wrapText="1"/>
    </xf>
    <xf numFmtId="37" fontId="19" fillId="0" borderId="0" xfId="9" applyFont="1" applyBorder="1" applyAlignment="1" applyProtection="1">
      <alignment horizontal="left"/>
      <protection locked="0"/>
    </xf>
    <xf numFmtId="0" fontId="19" fillId="4" borderId="0" xfId="9" applyNumberFormat="1" applyFont="1" applyFill="1" applyBorder="1" applyAlignment="1" applyProtection="1">
      <alignment horizontal="left"/>
      <protection locked="0"/>
    </xf>
    <xf numFmtId="0" fontId="19" fillId="0" borderId="0" xfId="9" applyNumberFormat="1" applyFont="1" applyBorder="1" applyAlignment="1" applyProtection="1">
      <alignment horizontal="left"/>
      <protection locked="0"/>
    </xf>
    <xf numFmtId="0" fontId="19" fillId="0" borderId="23" xfId="9" applyNumberFormat="1" applyFont="1" applyBorder="1" applyAlignment="1" applyProtection="1">
      <alignment horizontal="left"/>
      <protection locked="0"/>
    </xf>
    <xf numFmtId="49" fontId="19" fillId="0" borderId="66" xfId="9" applyNumberFormat="1" applyFont="1" applyBorder="1" applyAlignment="1" applyProtection="1">
      <alignment horizontal="right" wrapText="1"/>
    </xf>
    <xf numFmtId="37" fontId="17" fillId="0" borderId="11" xfId="9" applyFont="1" applyBorder="1" applyAlignment="1" applyProtection="1">
      <alignment horizontal="left" wrapText="1"/>
    </xf>
    <xf numFmtId="171" fontId="17" fillId="0" borderId="11" xfId="9" applyNumberFormat="1" applyFont="1" applyBorder="1" applyAlignment="1" applyProtection="1">
      <alignment horizontal="right" wrapText="1"/>
    </xf>
    <xf numFmtId="37" fontId="12" fillId="0" borderId="11" xfId="9" applyFont="1" applyBorder="1" applyAlignment="1" applyProtection="1">
      <alignment horizontal="left"/>
      <protection locked="0"/>
    </xf>
    <xf numFmtId="0" fontId="63" fillId="4" borderId="11" xfId="9" quotePrefix="1" applyNumberFormat="1" applyFont="1" applyFill="1" applyBorder="1" applyAlignment="1" applyProtection="1">
      <alignment horizontal="left"/>
      <protection locked="0"/>
    </xf>
    <xf numFmtId="0" fontId="63" fillId="0" borderId="11" xfId="9" applyNumberFormat="1" applyFont="1" applyBorder="1" applyAlignment="1" applyProtection="1">
      <alignment horizontal="left"/>
      <protection locked="0"/>
    </xf>
    <xf numFmtId="0" fontId="63" fillId="4" borderId="11" xfId="9" applyNumberFormat="1" applyFont="1" applyFill="1" applyBorder="1" applyAlignment="1" applyProtection="1">
      <alignment horizontal="left"/>
      <protection locked="0"/>
    </xf>
    <xf numFmtId="0" fontId="63" fillId="0" borderId="59" xfId="9" applyNumberFormat="1" applyFont="1" applyBorder="1" applyAlignment="1" applyProtection="1">
      <alignment horizontal="left"/>
      <protection locked="0"/>
    </xf>
    <xf numFmtId="49" fontId="19" fillId="0" borderId="18" xfId="9" applyNumberFormat="1" applyFont="1" applyBorder="1" applyAlignment="1" applyProtection="1">
      <alignment horizontal="right" wrapText="1"/>
    </xf>
    <xf numFmtId="37" fontId="17" fillId="0" borderId="0" xfId="9" applyFont="1" applyBorder="1" applyAlignment="1" applyProtection="1">
      <alignment horizontal="left" wrapText="1"/>
    </xf>
    <xf numFmtId="171" fontId="17" fillId="0" borderId="0" xfId="9" applyNumberFormat="1" applyFont="1" applyBorder="1" applyAlignment="1" applyProtection="1">
      <alignment horizontal="right" wrapText="1"/>
    </xf>
    <xf numFmtId="37" fontId="11" fillId="0" borderId="0" xfId="9" applyFont="1" applyBorder="1" applyAlignment="1" applyProtection="1">
      <alignment horizontal="right"/>
      <protection locked="0"/>
    </xf>
    <xf numFmtId="0" fontId="63" fillId="4" borderId="0" xfId="9" applyNumberFormat="1" applyFont="1" applyFill="1" applyBorder="1" applyAlignment="1" applyProtection="1">
      <protection locked="0"/>
    </xf>
    <xf numFmtId="0" fontId="63" fillId="0" borderId="0" xfId="9" applyNumberFormat="1" applyFont="1" applyBorder="1" applyAlignment="1" applyProtection="1">
      <alignment horizontal="right"/>
      <protection locked="0"/>
    </xf>
    <xf numFmtId="172" fontId="63" fillId="0" borderId="23" xfId="9" applyNumberFormat="1" applyFont="1" applyBorder="1" applyAlignment="1" applyProtection="1">
      <alignment horizontal="right"/>
      <protection locked="0"/>
    </xf>
    <xf numFmtId="37" fontId="24" fillId="0" borderId="0" xfId="9" applyFont="1" applyBorder="1" applyAlignment="1" applyProtection="1">
      <alignment horizontal="left" wrapText="1"/>
      <protection locked="0"/>
    </xf>
    <xf numFmtId="171" fontId="16" fillId="0" borderId="9" xfId="9" applyNumberFormat="1" applyFont="1" applyBorder="1" applyAlignment="1" applyProtection="1">
      <alignment horizontal="right" wrapText="1"/>
      <protection locked="0"/>
    </xf>
    <xf numFmtId="171" fontId="16" fillId="0" borderId="9" xfId="9" applyNumberFormat="1" applyFont="1" applyBorder="1" applyAlignment="1" applyProtection="1">
      <alignment horizontal="right"/>
      <protection locked="0"/>
    </xf>
    <xf numFmtId="171" fontId="16" fillId="2" borderId="0" xfId="9" applyNumberFormat="1" applyFont="1" applyFill="1" applyBorder="1" applyAlignment="1" applyProtection="1">
      <protection locked="0"/>
    </xf>
    <xf numFmtId="171" fontId="16" fillId="0" borderId="20" xfId="9" applyNumberFormat="1" applyFont="1" applyBorder="1" applyAlignment="1" applyProtection="1">
      <alignment horizontal="right"/>
      <protection locked="0"/>
    </xf>
    <xf numFmtId="49" fontId="19" fillId="0" borderId="18" xfId="9" applyNumberFormat="1" applyFont="1" applyBorder="1" applyAlignment="1" applyProtection="1">
      <alignment horizontal="right"/>
    </xf>
    <xf numFmtId="37" fontId="24" fillId="0" borderId="0" xfId="9" applyFont="1" applyBorder="1" applyAlignment="1" applyProtection="1">
      <alignment horizontal="left"/>
      <protection locked="0"/>
    </xf>
    <xf numFmtId="171" fontId="16" fillId="0" borderId="2" xfId="9" applyNumberFormat="1" applyFont="1" applyBorder="1" applyAlignment="1" applyProtection="1">
      <alignment horizontal="right"/>
      <protection locked="0"/>
    </xf>
    <xf numFmtId="37" fontId="15" fillId="2" borderId="0" xfId="9" applyFont="1" applyFill="1" applyBorder="1" applyAlignment="1" applyProtection="1"/>
    <xf numFmtId="171" fontId="16" fillId="2" borderId="0" xfId="9" applyNumberFormat="1" applyFont="1" applyFill="1" applyBorder="1" applyAlignment="1" applyProtection="1">
      <alignment horizontal="center"/>
      <protection locked="0"/>
    </xf>
    <xf numFmtId="171" fontId="16" fillId="0" borderId="21" xfId="9" applyNumberFormat="1" applyFont="1" applyBorder="1" applyAlignment="1" applyProtection="1">
      <alignment horizontal="right"/>
      <protection locked="0"/>
    </xf>
    <xf numFmtId="49" fontId="19" fillId="0" borderId="18" xfId="9" applyNumberFormat="1" applyFont="1" applyBorder="1" applyAlignment="1">
      <alignment horizontal="right"/>
    </xf>
    <xf numFmtId="37" fontId="7" fillId="2" borderId="0" xfId="9" applyFont="1" applyFill="1" applyBorder="1"/>
    <xf numFmtId="171" fontId="16" fillId="2" borderId="0" xfId="9" applyNumberFormat="1" applyFont="1" applyFill="1" applyBorder="1" applyProtection="1">
      <protection locked="0"/>
    </xf>
    <xf numFmtId="44" fontId="7" fillId="2" borderId="0" xfId="7" applyFont="1" applyFill="1" applyBorder="1"/>
    <xf numFmtId="171" fontId="16" fillId="0" borderId="2" xfId="7" applyNumberFormat="1" applyFont="1" applyBorder="1" applyAlignment="1" applyProtection="1">
      <alignment horizontal="right"/>
      <protection locked="0"/>
    </xf>
    <xf numFmtId="171" fontId="16" fillId="2" borderId="0" xfId="7" applyNumberFormat="1" applyFont="1" applyFill="1" applyBorder="1" applyAlignment="1" applyProtection="1">
      <protection locked="0"/>
    </xf>
    <xf numFmtId="171" fontId="16" fillId="0" borderId="21" xfId="7" applyNumberFormat="1" applyFont="1" applyBorder="1" applyAlignment="1" applyProtection="1">
      <alignment horizontal="right"/>
      <protection locked="0"/>
    </xf>
    <xf numFmtId="49" fontId="7" fillId="2" borderId="0" xfId="9" applyNumberFormat="1" applyFont="1" applyFill="1" applyBorder="1"/>
    <xf numFmtId="37" fontId="24" fillId="0" borderId="9" xfId="9" applyFont="1" applyBorder="1" applyAlignment="1" applyProtection="1">
      <alignment horizontal="left"/>
      <protection locked="0"/>
    </xf>
    <xf numFmtId="49" fontId="18" fillId="2" borderId="0" xfId="9" applyNumberFormat="1" applyFont="1" applyFill="1" applyBorder="1" applyAlignment="1"/>
    <xf numFmtId="171" fontId="16" fillId="0" borderId="0" xfId="9" applyNumberFormat="1" applyFont="1" applyBorder="1" applyAlignment="1" applyProtection="1">
      <alignment horizontal="right"/>
      <protection locked="0"/>
    </xf>
    <xf numFmtId="171" fontId="16" fillId="0" borderId="23" xfId="9" applyNumberFormat="1" applyFont="1" applyBorder="1" applyAlignment="1" applyProtection="1">
      <alignment horizontal="right"/>
      <protection locked="0"/>
    </xf>
    <xf numFmtId="171" fontId="16" fillId="0" borderId="39" xfId="9" applyNumberFormat="1" applyFont="1" applyBorder="1" applyAlignment="1">
      <alignment horizontal="right"/>
    </xf>
    <xf numFmtId="171" fontId="16" fillId="2" borderId="0" xfId="9" applyNumberFormat="1" applyFont="1" applyFill="1" applyBorder="1"/>
    <xf numFmtId="171" fontId="16" fillId="2" borderId="0" xfId="9" applyNumberFormat="1" applyFont="1" applyFill="1" applyBorder="1" applyAlignment="1"/>
    <xf numFmtId="37" fontId="24" fillId="0" borderId="0" xfId="9" applyFont="1" applyBorder="1" applyAlignment="1" applyProtection="1">
      <alignment horizontal="left"/>
    </xf>
    <xf numFmtId="171" fontId="16" fillId="0" borderId="0" xfId="9" applyNumberFormat="1" applyFont="1" applyBorder="1" applyAlignment="1">
      <alignment horizontal="right"/>
    </xf>
    <xf numFmtId="49" fontId="18" fillId="2" borderId="0" xfId="9" applyNumberFormat="1" applyFont="1" applyFill="1" applyBorder="1"/>
    <xf numFmtId="171" fontId="16" fillId="4" borderId="0" xfId="9" applyNumberFormat="1" applyFont="1" applyFill="1" applyBorder="1"/>
    <xf numFmtId="171" fontId="16" fillId="0" borderId="23" xfId="9" applyNumberFormat="1" applyFont="1" applyBorder="1" applyAlignment="1">
      <alignment horizontal="right"/>
    </xf>
    <xf numFmtId="44" fontId="18" fillId="2" borderId="0" xfId="7" applyFont="1" applyFill="1" applyBorder="1"/>
    <xf numFmtId="37" fontId="7" fillId="5" borderId="0" xfId="9" applyFont="1" applyFill="1"/>
    <xf numFmtId="49" fontId="19" fillId="5" borderId="18" xfId="9" applyNumberFormat="1" applyFont="1" applyFill="1" applyBorder="1" applyAlignment="1">
      <alignment horizontal="right"/>
    </xf>
    <xf numFmtId="37" fontId="24" fillId="5" borderId="0" xfId="9" applyFont="1" applyFill="1" applyBorder="1" applyAlignment="1">
      <alignment horizontal="left"/>
    </xf>
    <xf numFmtId="171" fontId="16" fillId="5" borderId="9" xfId="9" applyNumberFormat="1" applyFont="1" applyFill="1" applyBorder="1" applyAlignment="1" applyProtection="1">
      <alignment horizontal="right"/>
      <protection locked="0"/>
    </xf>
    <xf numFmtId="37" fontId="7" fillId="2" borderId="0" xfId="9" applyFont="1" applyFill="1" applyBorder="1" applyProtection="1">
      <protection locked="0"/>
    </xf>
    <xf numFmtId="171" fontId="16" fillId="5" borderId="20" xfId="9" applyNumberFormat="1" applyFont="1" applyFill="1" applyBorder="1" applyAlignment="1" applyProtection="1">
      <alignment horizontal="right"/>
      <protection locked="0"/>
    </xf>
    <xf numFmtId="37" fontId="7" fillId="2" borderId="0" xfId="9" applyFont="1" applyFill="1" applyBorder="1" applyAlignment="1" applyProtection="1">
      <protection locked="0"/>
    </xf>
    <xf numFmtId="37" fontId="13" fillId="2" borderId="0" xfId="9" applyFont="1" applyFill="1" applyBorder="1" applyProtection="1">
      <protection locked="0"/>
    </xf>
    <xf numFmtId="171" fontId="16" fillId="0" borderId="21" xfId="9" applyNumberFormat="1" applyFont="1" applyBorder="1" applyAlignment="1" applyProtection="1">
      <alignment horizontal="right" wrapText="1"/>
      <protection locked="0"/>
    </xf>
    <xf numFmtId="37" fontId="24" fillId="0" borderId="0" xfId="9" applyFont="1" applyBorder="1" applyAlignment="1">
      <alignment horizontal="left"/>
    </xf>
    <xf numFmtId="49" fontId="24" fillId="0" borderId="0" xfId="9" applyNumberFormat="1" applyFont="1" applyBorder="1" applyAlignment="1" applyProtection="1">
      <alignment horizontal="left"/>
    </xf>
    <xf numFmtId="171" fontId="16" fillId="2" borderId="0" xfId="9" applyNumberFormat="1" applyFont="1" applyFill="1" applyBorder="1" applyAlignment="1" applyProtection="1">
      <alignment horizontal="right"/>
      <protection locked="0"/>
    </xf>
    <xf numFmtId="171" fontId="16" fillId="0" borderId="21" xfId="8" applyNumberFormat="1" applyFont="1" applyBorder="1" applyAlignment="1" applyProtection="1">
      <alignment horizontal="right"/>
      <protection locked="0"/>
    </xf>
    <xf numFmtId="49" fontId="24" fillId="0" borderId="0" xfId="9" applyNumberFormat="1" applyFont="1" applyBorder="1" applyAlignment="1">
      <alignment horizontal="left"/>
    </xf>
    <xf numFmtId="171" fontId="16" fillId="4" borderId="2" xfId="9" applyNumberFormat="1" applyFont="1" applyFill="1" applyBorder="1" applyAlignment="1" applyProtection="1">
      <alignment horizontal="right"/>
      <protection locked="0"/>
    </xf>
    <xf numFmtId="171" fontId="16" fillId="5" borderId="21" xfId="9" applyNumberFormat="1" applyFont="1" applyFill="1" applyBorder="1" applyAlignment="1" applyProtection="1">
      <alignment horizontal="right"/>
      <protection locked="0"/>
    </xf>
    <xf numFmtId="49" fontId="19" fillId="5" borderId="18" xfId="9" applyNumberFormat="1" applyFont="1" applyFill="1" applyBorder="1" applyAlignment="1" applyProtection="1">
      <alignment horizontal="right"/>
    </xf>
    <xf numFmtId="49" fontId="24" fillId="5" borderId="0" xfId="9" applyNumberFormat="1" applyFont="1" applyFill="1" applyBorder="1" applyAlignment="1" applyProtection="1">
      <alignment horizontal="left"/>
    </xf>
    <xf numFmtId="171" fontId="16" fillId="0" borderId="2" xfId="7" applyNumberFormat="1" applyFont="1" applyFill="1" applyBorder="1" applyAlignment="1" applyProtection="1">
      <alignment horizontal="right"/>
      <protection locked="0"/>
    </xf>
    <xf numFmtId="49" fontId="19" fillId="4" borderId="18" xfId="9" applyNumberFormat="1" applyFont="1" applyFill="1" applyBorder="1" applyAlignment="1">
      <alignment horizontal="right"/>
    </xf>
    <xf numFmtId="37" fontId="24" fillId="4" borderId="0" xfId="9" applyFont="1" applyFill="1" applyBorder="1" applyAlignment="1">
      <alignment horizontal="left"/>
    </xf>
    <xf numFmtId="171" fontId="16" fillId="4" borderId="21" xfId="9" applyNumberFormat="1" applyFont="1" applyFill="1" applyBorder="1" applyAlignment="1" applyProtection="1">
      <alignment horizontal="right"/>
      <protection locked="0"/>
    </xf>
    <xf numFmtId="49" fontId="19" fillId="4" borderId="18" xfId="9" applyNumberFormat="1" applyFont="1" applyFill="1" applyBorder="1" applyAlignment="1" applyProtection="1">
      <alignment horizontal="right"/>
    </xf>
    <xf numFmtId="37" fontId="24" fillId="4" borderId="0" xfId="9" applyFont="1" applyFill="1" applyBorder="1" applyAlignment="1" applyProtection="1">
      <alignment horizontal="left"/>
    </xf>
    <xf numFmtId="37" fontId="24" fillId="0" borderId="0" xfId="9" applyFont="1" applyBorder="1" applyAlignment="1" applyProtection="1">
      <alignment horizontal="left" wrapText="1"/>
    </xf>
    <xf numFmtId="171" fontId="16" fillId="0" borderId="2" xfId="9" quotePrefix="1" applyNumberFormat="1" applyFont="1" applyBorder="1" applyAlignment="1" applyProtection="1">
      <alignment horizontal="right"/>
      <protection locked="0"/>
    </xf>
    <xf numFmtId="171" fontId="16" fillId="2" borderId="0" xfId="9" applyNumberFormat="1" applyFont="1" applyFill="1" applyBorder="1" applyAlignment="1" applyProtection="1">
      <alignment vertical="top"/>
      <protection locked="0"/>
    </xf>
    <xf numFmtId="49" fontId="19" fillId="0" borderId="18" xfId="9" applyNumberFormat="1" applyFont="1" applyBorder="1" applyAlignment="1">
      <alignment horizontal="right" wrapText="1"/>
    </xf>
    <xf numFmtId="171" fontId="16" fillId="0" borderId="110" xfId="9" applyNumberFormat="1" applyFont="1" applyBorder="1" applyAlignment="1" applyProtection="1">
      <alignment horizontal="right"/>
      <protection locked="0"/>
    </xf>
    <xf numFmtId="171" fontId="16" fillId="0" borderId="111" xfId="9" applyNumberFormat="1" applyFont="1" applyBorder="1" applyAlignment="1" applyProtection="1">
      <alignment horizontal="right"/>
    </xf>
    <xf numFmtId="171" fontId="16" fillId="0" borderId="0" xfId="9" quotePrefix="1" applyNumberFormat="1" applyFont="1" applyBorder="1" applyAlignment="1" applyProtection="1">
      <alignment horizontal="right"/>
    </xf>
    <xf numFmtId="171" fontId="16" fillId="2" borderId="0" xfId="9" applyNumberFormat="1" applyFont="1" applyFill="1" applyBorder="1" applyAlignment="1">
      <alignment vertical="top"/>
    </xf>
    <xf numFmtId="171" fontId="16" fillId="0" borderId="0" xfId="9" applyNumberFormat="1" applyFont="1" applyBorder="1" applyAlignment="1" applyProtection="1">
      <alignment horizontal="right"/>
    </xf>
    <xf numFmtId="171" fontId="16" fillId="0" borderId="11" xfId="9" applyNumberFormat="1" applyFont="1" applyBorder="1" applyAlignment="1" applyProtection="1">
      <alignment horizontal="right"/>
    </xf>
    <xf numFmtId="171" fontId="16" fillId="0" borderId="59" xfId="9" applyNumberFormat="1" applyFont="1" applyBorder="1" applyAlignment="1" applyProtection="1">
      <alignment horizontal="right"/>
    </xf>
    <xf numFmtId="171" fontId="16" fillId="0" borderId="109" xfId="9" applyNumberFormat="1" applyFont="1" applyBorder="1" applyAlignment="1">
      <alignment horizontal="right"/>
    </xf>
    <xf numFmtId="37" fontId="65" fillId="0" borderId="0" xfId="9" applyFont="1" applyBorder="1" applyAlignment="1" applyProtection="1">
      <alignment horizontal="right"/>
    </xf>
    <xf numFmtId="171" fontId="16" fillId="0" borderId="11" xfId="9" applyNumberFormat="1" applyFont="1" applyBorder="1" applyAlignment="1">
      <alignment horizontal="right"/>
    </xf>
    <xf numFmtId="171" fontId="16" fillId="0" borderId="59" xfId="9" applyNumberFormat="1" applyFont="1" applyBorder="1" applyAlignment="1">
      <alignment horizontal="right"/>
    </xf>
    <xf numFmtId="49" fontId="19" fillId="0" borderId="66" xfId="9" applyNumberFormat="1" applyFont="1" applyBorder="1" applyAlignment="1" applyProtection="1">
      <alignment horizontal="right"/>
    </xf>
    <xf numFmtId="37" fontId="67" fillId="0" borderId="11" xfId="9" applyFont="1" applyBorder="1" applyAlignment="1" applyProtection="1">
      <alignment horizontal="right"/>
    </xf>
    <xf numFmtId="171" fontId="16" fillId="0" borderId="39" xfId="9" applyNumberFormat="1" applyFont="1" applyBorder="1" applyAlignment="1" applyProtection="1">
      <alignment horizontal="right"/>
    </xf>
    <xf numFmtId="37" fontId="7" fillId="2" borderId="11" xfId="9" applyFont="1" applyFill="1" applyBorder="1"/>
    <xf numFmtId="171" fontId="16" fillId="2" borderId="11" xfId="9" applyNumberFormat="1" applyFont="1" applyFill="1" applyBorder="1"/>
    <xf numFmtId="171" fontId="16" fillId="2" borderId="11" xfId="9" applyNumberFormat="1" applyFont="1" applyFill="1" applyBorder="1" applyProtection="1"/>
    <xf numFmtId="37" fontId="7" fillId="4" borderId="0" xfId="9" applyFont="1" applyFill="1" applyAlignment="1">
      <alignment horizontal="right"/>
    </xf>
    <xf numFmtId="37" fontId="7" fillId="4" borderId="0" xfId="9" applyFont="1" applyFill="1"/>
    <xf numFmtId="37" fontId="7" fillId="4" borderId="9" xfId="9" applyFont="1" applyFill="1" applyBorder="1" applyAlignment="1" applyProtection="1">
      <alignment horizontal="right"/>
      <protection locked="0"/>
    </xf>
    <xf numFmtId="37" fontId="7" fillId="4" borderId="0" xfId="9" applyFont="1" applyFill="1" applyProtection="1">
      <protection locked="0"/>
    </xf>
    <xf numFmtId="49" fontId="19" fillId="0" borderId="0" xfId="9" applyNumberFormat="1" applyFont="1" applyFill="1" applyAlignment="1">
      <alignment horizontal="right"/>
    </xf>
    <xf numFmtId="37" fontId="7" fillId="0" borderId="0" xfId="9" applyFont="1" applyFill="1" applyAlignment="1">
      <alignment horizontal="left"/>
    </xf>
    <xf numFmtId="171" fontId="7" fillId="0" borderId="0" xfId="9" applyNumberFormat="1" applyFont="1" applyFill="1" applyAlignment="1">
      <alignment horizontal="right"/>
    </xf>
    <xf numFmtId="49" fontId="7" fillId="0" borderId="0" xfId="9" applyNumberFormat="1" applyFont="1" applyFill="1"/>
    <xf numFmtId="37" fontId="7" fillId="0" borderId="0" xfId="9" applyFont="1" applyFill="1" applyAlignment="1">
      <alignment horizontal="right"/>
    </xf>
    <xf numFmtId="0" fontId="50" fillId="0" borderId="0" xfId="0" applyFont="1" applyAlignment="1" applyProtection="1">
      <alignment horizontal="center" vertical="center" wrapText="1"/>
    </xf>
    <xf numFmtId="0" fontId="51" fillId="0" borderId="0" xfId="0" applyFont="1" applyAlignment="1" applyProtection="1">
      <alignment vertical="center" wrapText="1"/>
    </xf>
    <xf numFmtId="0" fontId="52" fillId="0" borderId="0" xfId="0" applyFont="1" applyAlignment="1" applyProtection="1">
      <alignment horizontal="left" vertical="center" wrapText="1"/>
    </xf>
    <xf numFmtId="0" fontId="55" fillId="0" borderId="0" xfId="0" applyFont="1" applyAlignment="1" applyProtection="1">
      <alignment vertical="center" wrapText="1"/>
    </xf>
    <xf numFmtId="0" fontId="56" fillId="0" borderId="0" xfId="0" applyFont="1" applyAlignment="1" applyProtection="1">
      <alignment horizontal="left" vertical="center" wrapText="1"/>
    </xf>
    <xf numFmtId="0" fontId="59" fillId="0" borderId="0" xfId="0" applyFont="1" applyAlignment="1" applyProtection="1">
      <alignment vertical="center" wrapText="1"/>
    </xf>
    <xf numFmtId="0" fontId="57" fillId="0" borderId="0" xfId="0" applyFont="1" applyAlignment="1" applyProtection="1">
      <alignment horizontal="left" vertical="center" wrapText="1"/>
    </xf>
    <xf numFmtId="0" fontId="0" fillId="0" borderId="0" xfId="0" applyAlignment="1" applyProtection="1">
      <alignment vertical="center" wrapText="1"/>
    </xf>
    <xf numFmtId="0" fontId="57" fillId="0" borderId="0" xfId="0" applyFont="1" applyAlignment="1" applyProtection="1">
      <alignment vertical="center" wrapText="1"/>
    </xf>
    <xf numFmtId="0" fontId="60" fillId="0" borderId="0" xfId="0" applyFont="1" applyAlignment="1" applyProtection="1">
      <alignment horizontal="left" vertical="center" wrapText="1"/>
    </xf>
    <xf numFmtId="49" fontId="10" fillId="0" borderId="51" xfId="9" applyNumberFormat="1" applyFont="1" applyBorder="1" applyAlignment="1" applyProtection="1">
      <alignment vertical="center"/>
      <protection locked="0"/>
    </xf>
    <xf numFmtId="49" fontId="10" fillId="0" borderId="50" xfId="9" applyNumberFormat="1" applyFont="1" applyBorder="1" applyAlignment="1" applyProtection="1">
      <alignment vertical="center"/>
      <protection locked="0"/>
    </xf>
    <xf numFmtId="49" fontId="10" fillId="0" borderId="49" xfId="9" applyNumberFormat="1" applyFont="1" applyBorder="1" applyAlignment="1" applyProtection="1">
      <alignment vertical="center"/>
      <protection locked="0"/>
    </xf>
    <xf numFmtId="49" fontId="23" fillId="0" borderId="50" xfId="9" applyNumberFormat="1" applyFont="1" applyBorder="1" applyAlignment="1" applyProtection="1">
      <alignment vertical="center"/>
      <protection locked="0"/>
    </xf>
    <xf numFmtId="49" fontId="23" fillId="0" borderId="80" xfId="9" applyNumberFormat="1" applyFont="1" applyBorder="1" applyAlignment="1" applyProtection="1">
      <alignment vertical="center"/>
      <protection locked="0"/>
    </xf>
    <xf numFmtId="49" fontId="10" fillId="0" borderId="50" xfId="9" applyNumberFormat="1" applyFont="1" applyBorder="1" applyAlignment="1" applyProtection="1">
      <alignment horizontal="left" vertical="center" indent="1"/>
      <protection locked="0"/>
    </xf>
    <xf numFmtId="49" fontId="10" fillId="0" borderId="80" xfId="9" applyNumberFormat="1" applyFont="1" applyBorder="1" applyAlignment="1" applyProtection="1">
      <alignment horizontal="left" vertical="center" indent="1"/>
      <protection locked="0"/>
    </xf>
    <xf numFmtId="37" fontId="10" fillId="6" borderId="72" xfId="9" applyFont="1" applyFill="1" applyBorder="1" applyAlignment="1" applyProtection="1">
      <alignment horizontal="left" vertical="center"/>
    </xf>
    <xf numFmtId="37" fontId="10" fillId="6" borderId="67" xfId="9" applyFont="1" applyFill="1" applyBorder="1" applyAlignment="1" applyProtection="1">
      <alignment horizontal="left" vertical="center"/>
    </xf>
    <xf numFmtId="37" fontId="12" fillId="0" borderId="76" xfId="9" applyFont="1" applyBorder="1" applyAlignment="1" applyProtection="1">
      <alignment horizontal="right"/>
    </xf>
    <xf numFmtId="37" fontId="42" fillId="7" borderId="55" xfId="9" applyFont="1" applyFill="1" applyBorder="1" applyAlignment="1" applyProtection="1">
      <alignment horizontal="center" vertical="center"/>
    </xf>
    <xf numFmtId="37" fontId="42" fillId="7" borderId="56" xfId="9" applyFont="1" applyFill="1" applyBorder="1" applyAlignment="1" applyProtection="1">
      <alignment horizontal="center" vertical="center"/>
    </xf>
    <xf numFmtId="49" fontId="10" fillId="0" borderId="92" xfId="9" applyNumberFormat="1" applyFont="1" applyBorder="1" applyAlignment="1" applyProtection="1">
      <alignment horizontal="center" vertical="center"/>
      <protection locked="0"/>
    </xf>
    <xf numFmtId="49" fontId="10" fillId="0" borderId="49" xfId="9" applyNumberFormat="1" applyFont="1" applyBorder="1" applyAlignment="1" applyProtection="1">
      <alignment horizontal="center" vertical="center"/>
      <protection locked="0"/>
    </xf>
    <xf numFmtId="49" fontId="10" fillId="0" borderId="51" xfId="9" applyNumberFormat="1" applyFont="1" applyBorder="1" applyAlignment="1" applyProtection="1">
      <alignment horizontal="left" vertical="center"/>
    </xf>
    <xf numFmtId="49" fontId="10" fillId="0" borderId="50" xfId="9" applyNumberFormat="1" applyFont="1" applyBorder="1" applyAlignment="1" applyProtection="1">
      <alignment horizontal="left" vertical="center"/>
    </xf>
    <xf numFmtId="49" fontId="10" fillId="0" borderId="93" xfId="9" applyNumberFormat="1" applyFont="1" applyBorder="1" applyAlignment="1" applyProtection="1">
      <alignment horizontal="left" vertical="center"/>
    </xf>
    <xf numFmtId="49" fontId="24" fillId="8" borderId="15" xfId="9" applyNumberFormat="1" applyFont="1" applyFill="1" applyBorder="1" applyAlignment="1" applyProtection="1">
      <alignment horizontal="right" vertical="center"/>
    </xf>
    <xf numFmtId="49" fontId="24" fillId="8" borderId="12" xfId="9" applyNumberFormat="1" applyFont="1" applyFill="1" applyBorder="1" applyAlignment="1" applyProtection="1">
      <alignment horizontal="right" vertical="center"/>
    </xf>
    <xf numFmtId="49" fontId="24" fillId="8" borderId="52" xfId="9" applyNumberFormat="1" applyFont="1" applyFill="1" applyBorder="1" applyAlignment="1" applyProtection="1">
      <alignment horizontal="right" vertical="center"/>
    </xf>
    <xf numFmtId="49" fontId="29" fillId="8" borderId="15" xfId="9" applyNumberFormat="1" applyFont="1" applyFill="1" applyBorder="1" applyAlignment="1" applyProtection="1">
      <alignment horizontal="right" vertical="center"/>
    </xf>
    <xf numFmtId="49" fontId="29" fillId="8" borderId="12" xfId="9" applyNumberFormat="1" applyFont="1" applyFill="1" applyBorder="1" applyAlignment="1" applyProtection="1">
      <alignment horizontal="right" vertical="center"/>
    </xf>
    <xf numFmtId="49" fontId="29" fillId="8" borderId="52" xfId="9" applyNumberFormat="1" applyFont="1" applyFill="1" applyBorder="1" applyAlignment="1" applyProtection="1">
      <alignment horizontal="right" vertical="center"/>
    </xf>
    <xf numFmtId="37" fontId="24" fillId="6" borderId="9" xfId="9" applyFont="1" applyFill="1" applyBorder="1" applyAlignment="1" applyProtection="1">
      <alignment horizontal="center" vertical="center"/>
    </xf>
    <xf numFmtId="37" fontId="18" fillId="6" borderId="9" xfId="9" applyFont="1" applyFill="1" applyBorder="1" applyAlignment="1" applyProtection="1">
      <alignment horizontal="center" vertical="center"/>
    </xf>
    <xf numFmtId="37" fontId="45" fillId="9" borderId="73" xfId="10" applyNumberFormat="1" applyFont="1" applyFill="1" applyBorder="1" applyAlignment="1" applyProtection="1">
      <alignment horizontal="center" vertical="center"/>
    </xf>
    <xf numFmtId="37" fontId="45" fillId="9" borderId="16" xfId="10" applyNumberFormat="1" applyFont="1" applyFill="1" applyBorder="1" applyAlignment="1" applyProtection="1">
      <alignment horizontal="center" vertical="center"/>
    </xf>
    <xf numFmtId="37" fontId="45" fillId="9" borderId="17" xfId="10" applyNumberFormat="1" applyFont="1" applyFill="1" applyBorder="1" applyAlignment="1" applyProtection="1">
      <alignment horizontal="center" vertical="center"/>
    </xf>
    <xf numFmtId="49" fontId="21" fillId="0" borderId="88" xfId="9" applyNumberFormat="1" applyFont="1" applyBorder="1" applyAlignment="1" applyProtection="1">
      <alignment horizontal="left" vertical="center"/>
    </xf>
    <xf numFmtId="49" fontId="21" fillId="0" borderId="89" xfId="9" applyNumberFormat="1" applyFont="1" applyBorder="1" applyAlignment="1" applyProtection="1">
      <alignment horizontal="left" vertical="center"/>
    </xf>
    <xf numFmtId="49" fontId="10" fillId="0" borderId="91" xfId="9" applyNumberFormat="1" applyFont="1" applyBorder="1" applyAlignment="1" applyProtection="1">
      <alignment vertical="center"/>
      <protection locked="0"/>
    </xf>
    <xf numFmtId="49" fontId="10" fillId="0" borderId="89" xfId="9" applyNumberFormat="1" applyFont="1" applyBorder="1" applyAlignment="1" applyProtection="1">
      <alignment vertical="center"/>
      <protection locked="0"/>
    </xf>
    <xf numFmtId="49" fontId="10" fillId="0" borderId="90" xfId="9" applyNumberFormat="1" applyFont="1" applyBorder="1" applyAlignment="1" applyProtection="1">
      <alignment vertical="center"/>
      <protection locked="0"/>
    </xf>
    <xf numFmtId="169" fontId="28" fillId="0" borderId="11" xfId="9" applyNumberFormat="1" applyFont="1" applyBorder="1" applyAlignment="1" applyProtection="1">
      <alignment horizontal="center"/>
    </xf>
    <xf numFmtId="37" fontId="10" fillId="6" borderId="73" xfId="9" applyFont="1" applyFill="1" applyBorder="1" applyAlignment="1" applyProtection="1">
      <alignment horizontal="left" vertical="center" indent="1"/>
      <protection locked="0"/>
    </xf>
    <xf numFmtId="37" fontId="10" fillId="6" borderId="70" xfId="9" applyFont="1" applyFill="1" applyBorder="1" applyAlignment="1" applyProtection="1">
      <alignment horizontal="left" vertical="center" indent="1"/>
      <protection locked="0"/>
    </xf>
    <xf numFmtId="37" fontId="10" fillId="6" borderId="71" xfId="9" applyFont="1" applyFill="1" applyBorder="1" applyAlignment="1" applyProtection="1">
      <alignment horizontal="left" vertical="center" indent="1"/>
      <protection locked="0"/>
    </xf>
    <xf numFmtId="37" fontId="10" fillId="6" borderId="3" xfId="9" applyFont="1" applyFill="1" applyBorder="1" applyAlignment="1" applyProtection="1">
      <alignment horizontal="left" vertical="center" indent="1"/>
      <protection locked="0"/>
    </xf>
    <xf numFmtId="37" fontId="10" fillId="6" borderId="72" xfId="9" quotePrefix="1" applyFont="1" applyFill="1" applyBorder="1" applyAlignment="1" applyProtection="1">
      <alignment horizontal="left" vertical="center" indent="1"/>
    </xf>
    <xf numFmtId="37" fontId="10" fillId="6" borderId="67" xfId="9" applyFont="1" applyFill="1" applyBorder="1" applyAlignment="1" applyProtection="1">
      <alignment horizontal="left" vertical="center" indent="1"/>
    </xf>
    <xf numFmtId="49" fontId="18" fillId="0" borderId="2" xfId="9" applyNumberFormat="1" applyFont="1" applyBorder="1" applyAlignment="1" applyProtection="1">
      <alignment horizontal="center" vertical="center"/>
      <protection locked="0"/>
    </xf>
    <xf numFmtId="49" fontId="18" fillId="0" borderId="21" xfId="9" applyNumberFormat="1" applyFont="1" applyBorder="1" applyAlignment="1" applyProtection="1">
      <alignment horizontal="center" vertical="center"/>
      <protection locked="0"/>
    </xf>
    <xf numFmtId="49" fontId="24" fillId="8" borderId="40" xfId="9" applyNumberFormat="1" applyFont="1" applyFill="1" applyBorder="1" applyAlignment="1" applyProtection="1">
      <alignment horizontal="right" vertical="center"/>
    </xf>
    <xf numFmtId="49" fontId="24" fillId="8" borderId="9" xfId="9" applyNumberFormat="1" applyFont="1" applyFill="1" applyBorder="1" applyAlignment="1" applyProtection="1">
      <alignment horizontal="right" vertical="center"/>
    </xf>
    <xf numFmtId="49" fontId="24" fillId="8" borderId="20" xfId="9" applyNumberFormat="1" applyFont="1" applyFill="1" applyBorder="1" applyAlignment="1" applyProtection="1">
      <alignment horizontal="right" vertical="center"/>
    </xf>
    <xf numFmtId="5" fontId="18" fillId="0" borderId="2" xfId="7" applyNumberFormat="1" applyFont="1" applyBorder="1" applyAlignment="1" applyProtection="1">
      <alignment horizontal="left" vertical="center"/>
      <protection locked="0"/>
    </xf>
    <xf numFmtId="5" fontId="18" fillId="0" borderId="21" xfId="7" applyNumberFormat="1" applyFont="1" applyBorder="1" applyAlignment="1" applyProtection="1">
      <alignment horizontal="left" vertical="center"/>
      <protection locked="0"/>
    </xf>
    <xf numFmtId="14" fontId="18" fillId="0" borderId="2" xfId="9" applyNumberFormat="1" applyFont="1" applyBorder="1" applyAlignment="1" applyProtection="1">
      <alignment horizontal="center" vertical="center"/>
      <protection locked="0"/>
    </xf>
    <xf numFmtId="14" fontId="18" fillId="0" borderId="21" xfId="9" applyNumberFormat="1" applyFont="1" applyBorder="1" applyAlignment="1" applyProtection="1">
      <alignment horizontal="center" vertical="center"/>
      <protection locked="0"/>
    </xf>
    <xf numFmtId="37" fontId="20" fillId="0" borderId="26" xfId="9" applyFont="1" applyBorder="1" applyAlignment="1" applyProtection="1">
      <alignment horizontal="center" vertical="center" wrapText="1"/>
    </xf>
    <xf numFmtId="37" fontId="20" fillId="0" borderId="29" xfId="9" applyFont="1" applyBorder="1" applyAlignment="1" applyProtection="1">
      <alignment horizontal="center" vertical="center" wrapText="1"/>
    </xf>
    <xf numFmtId="37" fontId="12" fillId="0" borderId="9" xfId="9" applyFont="1" applyBorder="1" applyAlignment="1" applyProtection="1">
      <alignment horizontal="left" vertical="center" indent="2"/>
      <protection locked="0"/>
    </xf>
    <xf numFmtId="37" fontId="12" fillId="0" borderId="20" xfId="9" applyFont="1" applyBorder="1" applyAlignment="1" applyProtection="1">
      <alignment horizontal="left" vertical="center" indent="2"/>
      <protection locked="0"/>
    </xf>
    <xf numFmtId="37" fontId="43" fillId="7" borderId="18" xfId="9" applyFont="1" applyFill="1" applyBorder="1" applyAlignment="1" applyProtection="1">
      <alignment horizontal="center" vertical="center"/>
    </xf>
    <xf numFmtId="37" fontId="43" fillId="7" borderId="0" xfId="9" applyFont="1" applyFill="1" applyBorder="1" applyAlignment="1" applyProtection="1">
      <alignment horizontal="center" vertical="center"/>
    </xf>
    <xf numFmtId="37" fontId="43" fillId="7" borderId="7" xfId="9" applyFont="1" applyFill="1" applyBorder="1" applyAlignment="1" applyProtection="1">
      <alignment horizontal="center" vertical="center"/>
    </xf>
    <xf numFmtId="37" fontId="43" fillId="7" borderId="23" xfId="9" applyFont="1" applyFill="1" applyBorder="1" applyAlignment="1" applyProtection="1">
      <alignment horizontal="center" vertical="center"/>
    </xf>
    <xf numFmtId="37" fontId="12" fillId="0" borderId="99" xfId="9" applyFont="1" applyBorder="1" applyAlignment="1" applyProtection="1">
      <alignment horizontal="left" vertical="center" indent="1"/>
    </xf>
    <xf numFmtId="37" fontId="12" fillId="0" borderId="29" xfId="9" applyFont="1" applyBorder="1" applyAlignment="1" applyProtection="1">
      <alignment horizontal="left" vertical="center" indent="1"/>
    </xf>
    <xf numFmtId="37" fontId="12" fillId="0" borderId="18" xfId="9" applyFont="1" applyBorder="1" applyAlignment="1" applyProtection="1">
      <alignment horizontal="center" vertical="center"/>
    </xf>
    <xf numFmtId="37" fontId="12" fillId="0" borderId="0" xfId="9" applyFont="1" applyBorder="1" applyAlignment="1" applyProtection="1">
      <alignment horizontal="center" vertical="center"/>
    </xf>
    <xf numFmtId="37" fontId="12" fillId="0" borderId="97" xfId="9" applyFont="1" applyBorder="1" applyAlignment="1" applyProtection="1">
      <alignment horizontal="center" vertical="center"/>
    </xf>
    <xf numFmtId="37" fontId="12" fillId="0" borderId="54" xfId="9" applyFont="1" applyBorder="1" applyAlignment="1" applyProtection="1">
      <alignment horizontal="center" vertical="center"/>
    </xf>
    <xf numFmtId="37" fontId="12" fillId="0" borderId="18" xfId="9" applyFont="1" applyBorder="1" applyAlignment="1" applyProtection="1">
      <alignment horizontal="right" vertical="center" indent="4"/>
    </xf>
    <xf numFmtId="37" fontId="12" fillId="0" borderId="0" xfId="9" applyFont="1" applyBorder="1" applyAlignment="1" applyProtection="1">
      <alignment horizontal="right" vertical="center" indent="4"/>
    </xf>
    <xf numFmtId="37" fontId="12" fillId="0" borderId="7" xfId="9" applyFont="1" applyBorder="1" applyAlignment="1" applyProtection="1">
      <alignment horizontal="right" vertical="center" indent="4"/>
    </xf>
    <xf numFmtId="49" fontId="18" fillId="0" borderId="9" xfId="9" applyNumberFormat="1" applyFont="1" applyBorder="1" applyAlignment="1" applyProtection="1">
      <alignment horizontal="left" vertical="center"/>
      <protection locked="0"/>
    </xf>
    <xf numFmtId="49" fontId="18" fillId="0" borderId="20" xfId="9" applyNumberFormat="1" applyFont="1" applyBorder="1" applyAlignment="1" applyProtection="1">
      <alignment horizontal="left" vertical="center"/>
      <protection locked="0"/>
    </xf>
    <xf numFmtId="49" fontId="18" fillId="0" borderId="2" xfId="9" applyNumberFormat="1" applyFont="1" applyBorder="1" applyAlignment="1" applyProtection="1">
      <alignment horizontal="left" vertical="center"/>
      <protection locked="0"/>
    </xf>
    <xf numFmtId="5" fontId="10" fillId="0" borderId="9" xfId="7" applyNumberFormat="1" applyFont="1" applyBorder="1" applyAlignment="1" applyProtection="1">
      <alignment horizontal="center" vertical="center"/>
      <protection locked="0"/>
    </xf>
    <xf numFmtId="5" fontId="10" fillId="0" borderId="20" xfId="7" applyNumberFormat="1" applyFont="1" applyBorder="1" applyAlignment="1" applyProtection="1">
      <alignment horizontal="center" vertical="center"/>
      <protection locked="0"/>
    </xf>
    <xf numFmtId="37" fontId="13" fillId="0" borderId="0" xfId="9" applyFont="1" applyBorder="1" applyAlignment="1">
      <alignment horizontal="center" vertical="center"/>
    </xf>
    <xf numFmtId="166" fontId="18" fillId="0" borderId="96" xfId="9" applyNumberFormat="1" applyFont="1" applyBorder="1" applyAlignment="1" applyProtection="1">
      <alignment horizontal="center" vertical="center"/>
      <protection locked="0"/>
    </xf>
    <xf numFmtId="166" fontId="18" fillId="0" borderId="95" xfId="9" applyNumberFormat="1" applyFont="1" applyBorder="1" applyAlignment="1" applyProtection="1">
      <alignment horizontal="center" vertical="center"/>
      <protection locked="0"/>
    </xf>
    <xf numFmtId="166" fontId="34" fillId="0" borderId="95" xfId="0" applyNumberFormat="1" applyFont="1" applyBorder="1" applyAlignment="1" applyProtection="1">
      <alignment horizontal="center" vertical="center"/>
      <protection locked="0"/>
    </xf>
    <xf numFmtId="166" fontId="34" fillId="0" borderId="100" xfId="0" applyNumberFormat="1" applyFont="1" applyBorder="1" applyAlignment="1" applyProtection="1">
      <alignment horizontal="center" vertical="center"/>
      <protection locked="0"/>
    </xf>
    <xf numFmtId="49" fontId="18" fillId="0" borderId="4" xfId="9" applyNumberFormat="1" applyFont="1" applyBorder="1" applyAlignment="1" applyProtection="1">
      <alignment horizontal="center" vertical="top"/>
      <protection locked="0"/>
    </xf>
    <xf numFmtId="37" fontId="13" fillId="6" borderId="1" xfId="9" applyFont="1" applyFill="1" applyBorder="1" applyAlignment="1" applyProtection="1">
      <alignment horizontal="center" vertical="center"/>
      <protection locked="0"/>
    </xf>
    <xf numFmtId="37" fontId="13" fillId="6" borderId="3" xfId="9" applyFont="1" applyFill="1" applyBorder="1" applyAlignment="1" applyProtection="1">
      <alignment horizontal="center" vertical="center"/>
      <protection locked="0"/>
    </xf>
    <xf numFmtId="37" fontId="10" fillId="6" borderId="68" xfId="9" applyFont="1" applyFill="1" applyBorder="1" applyAlignment="1" applyProtection="1">
      <alignment horizontal="center" vertical="center"/>
    </xf>
    <xf numFmtId="37" fontId="10" fillId="6" borderId="77" xfId="9" applyFont="1" applyFill="1" applyBorder="1" applyAlignment="1" applyProtection="1">
      <alignment horizontal="center" vertical="center"/>
    </xf>
    <xf numFmtId="164" fontId="10" fillId="6" borderId="69" xfId="1" applyNumberFormat="1" applyFont="1" applyFill="1" applyBorder="1" applyAlignment="1" applyProtection="1">
      <alignment horizontal="center" vertical="center"/>
    </xf>
    <xf numFmtId="164" fontId="10" fillId="6" borderId="17" xfId="1" applyNumberFormat="1" applyFont="1" applyFill="1" applyBorder="1" applyAlignment="1" applyProtection="1">
      <alignment horizontal="center" vertical="center"/>
    </xf>
    <xf numFmtId="164" fontId="10" fillId="6" borderId="1" xfId="1" applyNumberFormat="1" applyFont="1" applyFill="1" applyBorder="1" applyAlignment="1" applyProtection="1">
      <alignment horizontal="center" vertical="center"/>
    </xf>
    <xf numFmtId="164" fontId="10" fillId="6" borderId="21" xfId="1" applyNumberFormat="1" applyFont="1" applyFill="1" applyBorder="1" applyAlignment="1" applyProtection="1">
      <alignment horizontal="center" vertical="center"/>
    </xf>
    <xf numFmtId="164" fontId="10" fillId="6" borderId="1" xfId="1" applyNumberFormat="1" applyFont="1" applyFill="1" applyBorder="1" applyAlignment="1" applyProtection="1">
      <alignment horizontal="center" vertical="center"/>
      <protection locked="0"/>
    </xf>
    <xf numFmtId="164" fontId="10" fillId="6" borderId="21" xfId="1" applyNumberFormat="1" applyFont="1" applyFill="1" applyBorder="1" applyAlignment="1" applyProtection="1">
      <alignment horizontal="center" vertical="center"/>
      <protection locked="0"/>
    </xf>
    <xf numFmtId="164" fontId="19" fillId="6" borderId="15" xfId="1" applyNumberFormat="1" applyFont="1" applyFill="1" applyBorder="1" applyAlignment="1" applyProtection="1">
      <alignment horizontal="center" vertical="center"/>
    </xf>
    <xf numFmtId="164" fontId="19" fillId="6" borderId="52" xfId="1" applyNumberFormat="1" applyFont="1" applyFill="1" applyBorder="1" applyAlignment="1" applyProtection="1">
      <alignment horizontal="center" vertical="center"/>
    </xf>
    <xf numFmtId="164" fontId="10" fillId="6" borderId="69" xfId="1" applyNumberFormat="1" applyFont="1" applyFill="1" applyBorder="1" applyAlignment="1" applyProtection="1">
      <alignment horizontal="center" vertical="center"/>
      <protection locked="0"/>
    </xf>
    <xf numFmtId="164" fontId="10" fillId="6" borderId="17" xfId="1" applyNumberFormat="1" applyFont="1" applyFill="1" applyBorder="1" applyAlignment="1" applyProtection="1">
      <alignment horizontal="center" vertical="center"/>
      <protection locked="0"/>
    </xf>
    <xf numFmtId="37" fontId="10" fillId="6" borderId="67" xfId="9" applyFont="1" applyFill="1" applyBorder="1" applyAlignment="1" applyProtection="1">
      <alignment horizontal="center" vertical="center"/>
    </xf>
    <xf numFmtId="37" fontId="13" fillId="6" borderId="69" xfId="9" applyFont="1" applyFill="1" applyBorder="1" applyAlignment="1" applyProtection="1">
      <alignment horizontal="center" vertical="center"/>
      <protection locked="0"/>
    </xf>
    <xf numFmtId="37" fontId="13" fillId="6" borderId="70" xfId="9" applyFont="1" applyFill="1" applyBorder="1" applyAlignment="1" applyProtection="1">
      <alignment horizontal="center" vertical="center"/>
      <protection locked="0"/>
    </xf>
    <xf numFmtId="37" fontId="10" fillId="6" borderId="2" xfId="9" applyFont="1" applyFill="1" applyBorder="1" applyAlignment="1" applyProtection="1">
      <alignment horizontal="left" vertical="center" indent="1"/>
      <protection locked="0"/>
    </xf>
    <xf numFmtId="37" fontId="10" fillId="6" borderId="72" xfId="9" applyFont="1" applyFill="1" applyBorder="1" applyAlignment="1" applyProtection="1">
      <alignment horizontal="left" vertical="center" indent="1"/>
    </xf>
    <xf numFmtId="37" fontId="10" fillId="6" borderId="74" xfId="9" applyFont="1" applyFill="1" applyBorder="1" applyAlignment="1" applyProtection="1">
      <alignment horizontal="left" vertical="center" indent="1"/>
    </xf>
    <xf numFmtId="37" fontId="10" fillId="6" borderId="16" xfId="9" applyFont="1" applyFill="1" applyBorder="1" applyAlignment="1" applyProtection="1">
      <alignment horizontal="left" vertical="center" indent="1"/>
      <protection locked="0"/>
    </xf>
    <xf numFmtId="37" fontId="8" fillId="0" borderId="0" xfId="9" applyFont="1" applyBorder="1" applyAlignment="1" applyProtection="1">
      <alignment horizontal="center" vertical="center"/>
    </xf>
    <xf numFmtId="49" fontId="10" fillId="0" borderId="51" xfId="9" applyNumberFormat="1" applyFont="1" applyBorder="1" applyAlignment="1" applyProtection="1">
      <alignment horizontal="left" vertical="center"/>
      <protection locked="0"/>
    </xf>
    <xf numFmtId="49" fontId="10" fillId="0" borderId="50" xfId="9" applyNumberFormat="1" applyFont="1" applyBorder="1" applyAlignment="1" applyProtection="1">
      <alignment horizontal="left" vertical="center"/>
      <protection locked="0"/>
    </xf>
    <xf numFmtId="49" fontId="10" fillId="0" borderId="51" xfId="9" applyNumberFormat="1" applyFont="1" applyBorder="1" applyAlignment="1" applyProtection="1">
      <alignment vertical="center"/>
    </xf>
    <xf numFmtId="49" fontId="10" fillId="0" borderId="50" xfId="9" applyNumberFormat="1" applyFont="1" applyBorder="1" applyAlignment="1" applyProtection="1">
      <alignment vertical="center"/>
    </xf>
    <xf numFmtId="49" fontId="10" fillId="0" borderId="49" xfId="9" applyNumberFormat="1" applyFont="1" applyBorder="1" applyAlignment="1" applyProtection="1">
      <alignment vertical="center"/>
    </xf>
    <xf numFmtId="49" fontId="10" fillId="0" borderId="49" xfId="9" applyNumberFormat="1" applyFont="1" applyBorder="1" applyAlignment="1" applyProtection="1">
      <alignment horizontal="left" vertical="center"/>
    </xf>
    <xf numFmtId="49" fontId="10" fillId="0" borderId="49" xfId="9" applyNumberFormat="1" applyFont="1" applyBorder="1" applyAlignment="1" applyProtection="1">
      <alignment horizontal="left" vertical="center"/>
      <protection locked="0"/>
    </xf>
    <xf numFmtId="10" fontId="18" fillId="0" borderId="6" xfId="9" applyNumberFormat="1" applyFont="1" applyBorder="1" applyAlignment="1">
      <alignment horizontal="center" vertical="center"/>
    </xf>
    <xf numFmtId="10" fontId="18" fillId="0" borderId="19" xfId="9" applyNumberFormat="1" applyFont="1" applyBorder="1" applyAlignment="1">
      <alignment horizontal="center" vertical="center"/>
    </xf>
    <xf numFmtId="10" fontId="18" fillId="0" borderId="94" xfId="9" applyNumberFormat="1" applyFont="1" applyBorder="1" applyAlignment="1">
      <alignment horizontal="center" vertical="center"/>
    </xf>
    <xf numFmtId="10" fontId="18" fillId="0" borderId="59" xfId="9" applyNumberFormat="1" applyFont="1" applyBorder="1" applyAlignment="1">
      <alignment horizontal="center" vertical="center"/>
    </xf>
    <xf numFmtId="49" fontId="24" fillId="8" borderId="103" xfId="9" applyNumberFormat="1" applyFont="1" applyFill="1" applyBorder="1" applyAlignment="1" applyProtection="1">
      <alignment horizontal="right" vertical="center"/>
    </xf>
    <xf numFmtId="49" fontId="24" fillId="8" borderId="11" xfId="9" applyNumberFormat="1" applyFont="1" applyFill="1" applyBorder="1" applyAlignment="1" applyProtection="1">
      <alignment horizontal="right" vertical="center"/>
    </xf>
    <xf numFmtId="49" fontId="24" fillId="8" borderId="59" xfId="9" applyNumberFormat="1" applyFont="1" applyFill="1" applyBorder="1" applyAlignment="1" applyProtection="1">
      <alignment horizontal="right" vertical="center"/>
    </xf>
    <xf numFmtId="49" fontId="28" fillId="8" borderId="15" xfId="9" applyNumberFormat="1" applyFont="1" applyFill="1" applyBorder="1" applyAlignment="1" applyProtection="1">
      <alignment horizontal="right" vertical="center"/>
    </xf>
    <xf numFmtId="49" fontId="28" fillId="8" borderId="12" xfId="9" applyNumberFormat="1" applyFont="1" applyFill="1" applyBorder="1" applyAlignment="1" applyProtection="1">
      <alignment horizontal="right" vertical="center"/>
    </xf>
    <xf numFmtId="49" fontId="28" fillId="8" borderId="52" xfId="9" applyNumberFormat="1" applyFont="1" applyFill="1" applyBorder="1" applyAlignment="1" applyProtection="1">
      <alignment horizontal="right" vertical="center"/>
    </xf>
    <xf numFmtId="49" fontId="30" fillId="8" borderId="15" xfId="9" applyNumberFormat="1" applyFont="1" applyFill="1" applyBorder="1" applyAlignment="1" applyProtection="1">
      <alignment horizontal="right" vertical="center"/>
    </xf>
    <xf numFmtId="49" fontId="30" fillId="8" borderId="12" xfId="9" applyNumberFormat="1" applyFont="1" applyFill="1" applyBorder="1" applyAlignment="1" applyProtection="1">
      <alignment horizontal="right" vertical="center"/>
    </xf>
    <xf numFmtId="49" fontId="30" fillId="8" borderId="52" xfId="9" applyNumberFormat="1" applyFont="1" applyFill="1" applyBorder="1" applyAlignment="1" applyProtection="1">
      <alignment horizontal="right" vertical="center"/>
    </xf>
    <xf numFmtId="37" fontId="42" fillId="7" borderId="51" xfId="9" applyFont="1" applyFill="1" applyBorder="1" applyAlignment="1" applyProtection="1">
      <alignment horizontal="center" vertical="center"/>
    </xf>
    <xf numFmtId="37" fontId="42" fillId="7" borderId="50" xfId="9" applyFont="1" applyFill="1" applyBorder="1" applyAlignment="1" applyProtection="1">
      <alignment horizontal="center" vertical="center"/>
    </xf>
    <xf numFmtId="37" fontId="42" fillId="7" borderId="76" xfId="9" applyFont="1" applyFill="1" applyBorder="1" applyAlignment="1" applyProtection="1">
      <alignment horizontal="center" vertical="center"/>
    </xf>
    <xf numFmtId="0" fontId="34" fillId="0" borderId="9" xfId="0" applyFont="1" applyBorder="1" applyAlignment="1" applyProtection="1">
      <alignment horizontal="left" vertical="center" indent="3"/>
      <protection locked="0"/>
    </xf>
    <xf numFmtId="0" fontId="34" fillId="0" borderId="9" xfId="0" applyFont="1" applyBorder="1" applyAlignment="1" applyProtection="1">
      <alignment horizontal="left" vertical="center" indent="2"/>
      <protection locked="0"/>
    </xf>
    <xf numFmtId="0" fontId="34" fillId="0" borderId="2" xfId="0" applyFont="1" applyBorder="1" applyAlignment="1" applyProtection="1">
      <alignment horizontal="left" vertical="center" indent="2"/>
      <protection locked="0"/>
    </xf>
    <xf numFmtId="37" fontId="18" fillId="0" borderId="2" xfId="9" applyFont="1" applyBorder="1" applyAlignment="1" applyProtection="1">
      <alignment horizontal="left" vertical="center" indent="2"/>
      <protection locked="0"/>
    </xf>
    <xf numFmtId="49" fontId="10" fillId="0" borderId="83" xfId="9" applyNumberFormat="1" applyFont="1" applyBorder="1" applyAlignment="1" applyProtection="1">
      <alignment horizontal="left" vertical="center"/>
    </xf>
    <xf numFmtId="49" fontId="10" fillId="0" borderId="79" xfId="9" applyNumberFormat="1" applyFont="1" applyBorder="1" applyAlignment="1" applyProtection="1">
      <alignment horizontal="left" vertical="center"/>
    </xf>
    <xf numFmtId="49" fontId="24" fillId="8" borderId="71" xfId="9" applyNumberFormat="1" applyFont="1" applyFill="1" applyBorder="1" applyAlignment="1" applyProtection="1">
      <alignment horizontal="right" vertical="center"/>
    </xf>
    <xf numFmtId="49" fontId="24" fillId="8" borderId="2" xfId="9" applyNumberFormat="1" applyFont="1" applyFill="1" applyBorder="1" applyAlignment="1" applyProtection="1">
      <alignment horizontal="right" vertical="center"/>
    </xf>
    <xf numFmtId="49" fontId="7" fillId="0" borderId="0" xfId="9" applyNumberFormat="1" applyFont="1" applyFill="1" applyAlignment="1">
      <alignment horizontal="center"/>
    </xf>
    <xf numFmtId="49" fontId="19" fillId="0" borderId="0" xfId="9" applyNumberFormat="1" applyFont="1" applyFill="1" applyAlignment="1">
      <alignment horizontal="right"/>
    </xf>
    <xf numFmtId="49" fontId="10" fillId="0" borderId="18" xfId="9" applyNumberFormat="1" applyFont="1" applyBorder="1" applyAlignment="1" applyProtection="1">
      <alignment horizontal="center" wrapText="1"/>
    </xf>
    <xf numFmtId="49" fontId="10" fillId="0" borderId="0" xfId="9" applyNumberFormat="1" applyFont="1" applyBorder="1" applyAlignment="1" applyProtection="1">
      <alignment horizontal="center" wrapText="1"/>
    </xf>
    <xf numFmtId="49" fontId="61" fillId="0" borderId="108" xfId="9" applyNumberFormat="1" applyFont="1" applyBorder="1" applyAlignment="1" applyProtection="1">
      <alignment horizontal="center" vertical="center"/>
    </xf>
    <xf numFmtId="49" fontId="61" fillId="0" borderId="109" xfId="9" applyNumberFormat="1" applyFont="1" applyBorder="1" applyAlignment="1" applyProtection="1">
      <alignment horizontal="center" vertical="center"/>
    </xf>
    <xf numFmtId="49" fontId="61" fillId="0" borderId="42" xfId="9" applyNumberFormat="1" applyFont="1" applyBorder="1" applyAlignment="1" applyProtection="1">
      <alignment horizontal="center" vertical="center"/>
    </xf>
    <xf numFmtId="49" fontId="61" fillId="0" borderId="66" xfId="9" applyNumberFormat="1" applyFont="1" applyBorder="1" applyAlignment="1" applyProtection="1">
      <alignment horizontal="center" vertical="center"/>
    </xf>
    <xf numFmtId="49" fontId="61" fillId="0" borderId="11" xfId="9" applyNumberFormat="1" applyFont="1" applyBorder="1" applyAlignment="1" applyProtection="1">
      <alignment horizontal="center" vertical="center"/>
    </xf>
    <xf numFmtId="49" fontId="61" fillId="0" borderId="59" xfId="9" applyNumberFormat="1" applyFont="1" applyBorder="1" applyAlignment="1" applyProtection="1">
      <alignment horizontal="center" vertical="center"/>
    </xf>
    <xf numFmtId="37" fontId="14" fillId="0" borderId="108" xfId="9" applyFont="1" applyBorder="1" applyAlignment="1" applyProtection="1">
      <alignment horizontal="center"/>
    </xf>
    <xf numFmtId="37" fontId="14" fillId="0" borderId="109" xfId="9" applyFont="1" applyBorder="1" applyAlignment="1" applyProtection="1">
      <alignment horizontal="center"/>
    </xf>
    <xf numFmtId="37" fontId="14" fillId="0" borderId="42" xfId="9" applyFont="1" applyBorder="1" applyAlignment="1" applyProtection="1">
      <alignment horizontal="center"/>
    </xf>
    <xf numFmtId="37" fontId="62" fillId="0" borderId="18" xfId="9" applyFont="1" applyBorder="1" applyAlignment="1" applyProtection="1">
      <alignment horizontal="center" wrapText="1"/>
      <protection locked="0"/>
    </xf>
    <xf numFmtId="37" fontId="62" fillId="0" borderId="0" xfId="9" applyFont="1" applyBorder="1" applyAlignment="1" applyProtection="1">
      <alignment horizontal="center" wrapText="1"/>
      <protection locked="0"/>
    </xf>
    <xf numFmtId="37" fontId="64" fillId="0" borderId="18" xfId="9" applyFont="1" applyBorder="1" applyAlignment="1" applyProtection="1">
      <alignment horizontal="center" wrapText="1"/>
    </xf>
    <xf numFmtId="37" fontId="14" fillId="0" borderId="0" xfId="9" applyFont="1" applyBorder="1" applyAlignment="1" applyProtection="1">
      <alignment horizontal="center" wrapText="1"/>
    </xf>
    <xf numFmtId="37" fontId="64" fillId="0" borderId="0" xfId="9" applyFont="1" applyBorder="1" applyAlignment="1" applyProtection="1">
      <alignment horizontal="center" wrapText="1"/>
      <protection locked="0"/>
    </xf>
    <xf numFmtId="37" fontId="64" fillId="0" borderId="23" xfId="9" applyFont="1" applyBorder="1" applyAlignment="1" applyProtection="1">
      <alignment horizontal="center" wrapText="1"/>
      <protection locked="0"/>
    </xf>
    <xf numFmtId="49" fontId="65" fillId="0" borderId="66" xfId="9" applyNumberFormat="1" applyFont="1" applyBorder="1" applyAlignment="1" applyProtection="1">
      <alignment horizontal="right"/>
    </xf>
    <xf numFmtId="49" fontId="65" fillId="0" borderId="59" xfId="9" applyNumberFormat="1" applyFont="1" applyBorder="1" applyAlignment="1" applyProtection="1">
      <alignment horizontal="right"/>
    </xf>
    <xf numFmtId="37" fontId="64" fillId="0" borderId="0" xfId="9" applyFont="1" applyBorder="1" applyAlignment="1" applyProtection="1">
      <alignment horizontal="center" wrapText="1"/>
    </xf>
    <xf numFmtId="37" fontId="64" fillId="0" borderId="23" xfId="9" applyFont="1" applyBorder="1" applyAlignment="1" applyProtection="1">
      <alignment horizontal="center" wrapText="1"/>
    </xf>
  </cellXfs>
  <cellStyles count="12">
    <cellStyle name="Comma" xfId="1" builtinId="3"/>
    <cellStyle name="Comma 2" xfId="4" xr:uid="{00000000-0005-0000-0000-000001000000}"/>
    <cellStyle name="Currency" xfId="2" builtinId="4"/>
    <cellStyle name="Currency 2" xfId="7" xr:uid="{00000000-0005-0000-0000-000003000000}"/>
    <cellStyle name="Hyperlink" xfId="10" builtinId="8"/>
    <cellStyle name="Normal" xfId="0" builtinId="0"/>
    <cellStyle name="Normal 2" xfId="3" xr:uid="{00000000-0005-0000-0000-000006000000}"/>
    <cellStyle name="Normal 3" xfId="6" xr:uid="{00000000-0005-0000-0000-000007000000}"/>
    <cellStyle name="Normal_2511 698" xfId="11" xr:uid="{00000000-0005-0000-0000-000008000000}"/>
    <cellStyle name="Normal_Book1" xfId="9" xr:uid="{00000000-0005-0000-0000-000009000000}"/>
    <cellStyle name="Percent 2" xfId="5" xr:uid="{00000000-0005-0000-0000-00000A000000}"/>
    <cellStyle name="Percent 3" xfId="8" xr:uid="{00000000-0005-0000-0000-00000B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24492</xdr:colOff>
      <xdr:row>73</xdr:row>
      <xdr:rowOff>54429</xdr:rowOff>
    </xdr:from>
    <xdr:to>
      <xdr:col>17</xdr:col>
      <xdr:colOff>2183945</xdr:colOff>
      <xdr:row>83</xdr:row>
      <xdr:rowOff>309562</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8037398" y="32248929"/>
          <a:ext cx="13446578" cy="3326946"/>
        </a:xfrm>
        <a:prstGeom prst="rect">
          <a:avLst/>
        </a:prstGeom>
        <a:solidFill>
          <a:srgbClr val="FFFFFF"/>
        </a:solidFill>
        <a:ln w="9525">
          <a:noFill/>
          <a:miter lim="800000"/>
          <a:headEnd/>
          <a:tailEnd/>
        </a:ln>
      </xdr:spPr>
      <xdr:txBody>
        <a:bodyPr vertOverflow="clip" wrap="square" lIns="36576" tIns="36576" rIns="0" bIns="0" anchor="t" upright="1"/>
        <a:lstStyle/>
        <a:p>
          <a:pPr algn="l" rtl="0">
            <a:lnSpc>
              <a:spcPts val="1500"/>
            </a:lnSpc>
            <a:defRPr sz="1000"/>
          </a:pPr>
          <a:r>
            <a:rPr lang="en-US" sz="1300" b="1" i="0" u="none" strike="noStrike">
              <a:solidFill>
                <a:srgbClr val="000000"/>
              </a:solidFill>
              <a:latin typeface="Verdana" panose="020B0604030504040204" pitchFamily="34" charset="0"/>
              <a:ea typeface="Verdana" panose="020B0604030504040204" pitchFamily="34" charset="0"/>
              <a:cs typeface="Verdana" panose="020B0604030504040204" pitchFamily="34" charset="0"/>
            </a:rPr>
            <a:t>Certification:</a:t>
          </a:r>
        </a:p>
        <a:p>
          <a:endParaRPr lang="en-US" sz="600" b="1">
            <a:effectLst/>
            <a:latin typeface="Verdana" panose="020B0604030504040204" pitchFamily="34" charset="0"/>
            <a:ea typeface="Verdana" panose="020B0604030504040204" pitchFamily="34" charset="0"/>
            <a:cs typeface="Verdana" panose="020B0604030504040204" pitchFamily="34" charset="0"/>
          </a:endParaRPr>
        </a:p>
        <a:p>
          <a:r>
            <a:rPr lang="en-US" sz="1400" b="0" i="0">
              <a:effectLst/>
              <a:latin typeface="Verdana" panose="020B0604030504040204" pitchFamily="34" charset="0"/>
              <a:ea typeface="Verdana" panose="020B0604030504040204" pitchFamily="34" charset="0"/>
              <a:cs typeface="Verdana" panose="020B0604030504040204" pitchFamily="34" charset="0"/>
            </a:rPr>
            <a:t>By signature hereto, the undersigned certifies the information set forth above, and on the attached schedules and Income Statement, is true and correct, containing no material misrepresentations or omissions. </a:t>
          </a:r>
        </a:p>
        <a:p>
          <a:endParaRPr lang="en-US" sz="600" b="0" i="0">
            <a:effectLst/>
            <a:latin typeface="Verdana" panose="020B0604030504040204" pitchFamily="34" charset="0"/>
            <a:ea typeface="Verdana" panose="020B0604030504040204" pitchFamily="34" charset="0"/>
            <a:cs typeface="Verdana" panose="020B0604030504040204" pitchFamily="34" charset="0"/>
          </a:endParaRPr>
        </a:p>
        <a:p>
          <a:r>
            <a:rPr lang="en-US" sz="1400" b="0" i="0">
              <a:effectLst/>
              <a:latin typeface="Verdana" panose="020B0604030504040204" pitchFamily="34" charset="0"/>
              <a:ea typeface="Verdana" panose="020B0604030504040204" pitchFamily="34" charset="0"/>
              <a:cs typeface="Verdana" panose="020B0604030504040204" pitchFamily="34" charset="0"/>
            </a:rPr>
            <a:t>If Pre-Qualification: I/We certify that all information in this pre-qualification worksheet is true and accurate. By signing this notice, I/we are providing written instruction to Horizon Farm Credit under the Fair Credit Reporting Act that authorizes Horizon Farm</a:t>
          </a:r>
          <a:r>
            <a:rPr lang="en-US" sz="1400" b="0" i="0" baseline="0">
              <a:effectLst/>
              <a:latin typeface="Verdana" panose="020B0604030504040204" pitchFamily="34" charset="0"/>
              <a:ea typeface="Verdana" panose="020B0604030504040204" pitchFamily="34" charset="0"/>
              <a:cs typeface="Verdana" panose="020B0604030504040204" pitchFamily="34" charset="0"/>
            </a:rPr>
            <a:t> Credit</a:t>
          </a:r>
          <a:r>
            <a:rPr lang="en-US" sz="1400" b="0" i="0">
              <a:effectLst/>
              <a:latin typeface="Verdana" panose="020B0604030504040204" pitchFamily="34" charset="0"/>
              <a:ea typeface="Verdana" panose="020B0604030504040204" pitchFamily="34" charset="0"/>
              <a:cs typeface="Verdana" panose="020B0604030504040204" pitchFamily="34" charset="0"/>
            </a:rPr>
            <a:t> to obtain information from my/our personal credit profile or other information from the National Credit Bureaus. I/We authorize Horizon Farm Credit to obtain such information solely to prequalify me/us for credit options. I/we agree to these terms and conditions.</a:t>
          </a:r>
        </a:p>
        <a:p>
          <a:endParaRPr lang="en-US" sz="800" b="0" i="0">
            <a:effectLst/>
            <a:latin typeface="Verdana" panose="020B0604030504040204" pitchFamily="34" charset="0"/>
            <a:ea typeface="Verdana" panose="020B0604030504040204" pitchFamily="34" charset="0"/>
            <a:cs typeface="Verdana" panose="020B0604030504040204" pitchFamily="34" charset="0"/>
          </a:endParaRPr>
        </a:p>
        <a:p>
          <a:r>
            <a:rPr lang="en-US" sz="1400" b="0" i="0">
              <a:effectLst/>
              <a:latin typeface="Verdana" panose="020B0604030504040204" pitchFamily="34" charset="0"/>
              <a:ea typeface="Verdana" panose="020B0604030504040204" pitchFamily="34" charset="0"/>
              <a:cs typeface="Verdana" panose="020B0604030504040204" pitchFamily="34" charset="0"/>
            </a:rPr>
            <a:t>If Credit Application: I/We hereby authorize Horizon Farm Credit, ACA as agent/nominee to make whatever credit inquiries it deems necessary in connection with my/our credit application or in the course of review or collection of any credit extended in regards with my/our application for a loan. I/We authorize and instruct any person, company or consumer reporting agency to compile and furnish any information it may have or obtain in response to such inquiries. A copy of this release is also an acceptable authorization. The information set forth above and on the subsequent pages is submitted for the purpose of obtaining credit and/or inducing a lender to make other financial accommodations, all for which the undersigned is/are willing to become fully liable for repayment</a:t>
          </a:r>
          <a:r>
            <a:rPr lang="en-US" sz="1300" b="0" i="0">
              <a:effectLst/>
              <a:latin typeface="Verdana" panose="020B0604030504040204" pitchFamily="34" charset="0"/>
              <a:ea typeface="Verdana" panose="020B0604030504040204" pitchFamily="34" charset="0"/>
              <a:cs typeface="Verdana" panose="020B0604030504040204" pitchFamily="34" charset="0"/>
            </a:rPr>
            <a:t>.  </a:t>
          </a:r>
        </a:p>
      </xdr:txBody>
    </xdr:sp>
    <xdr:clientData/>
  </xdr:twoCellAnchor>
  <xdr:twoCellAnchor editAs="oneCell">
    <xdr:from>
      <xdr:col>1</xdr:col>
      <xdr:colOff>272143</xdr:colOff>
      <xdr:row>1</xdr:row>
      <xdr:rowOff>219299</xdr:rowOff>
    </xdr:from>
    <xdr:to>
      <xdr:col>3</xdr:col>
      <xdr:colOff>1103190</xdr:colOff>
      <xdr:row>1</xdr:row>
      <xdr:rowOff>841962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7393" y="302643"/>
          <a:ext cx="2783672" cy="622663"/>
        </a:xfrm>
        <a:prstGeom prst="rect">
          <a:avLst/>
        </a:prstGeom>
      </xdr:spPr>
    </xdr:pic>
    <xdr:clientData/>
  </xdr:twoCellAnchor>
  <xdr:twoCellAnchor editAs="oneCell">
    <xdr:from>
      <xdr:col>16</xdr:col>
      <xdr:colOff>859971</xdr:colOff>
      <xdr:row>1</xdr:row>
      <xdr:rowOff>249615</xdr:rowOff>
    </xdr:from>
    <xdr:to>
      <xdr:col>17</xdr:col>
      <xdr:colOff>2330554</xdr:colOff>
      <xdr:row>1</xdr:row>
      <xdr:rowOff>871517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850315" y="332959"/>
          <a:ext cx="2780270" cy="6219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171450</xdr:colOff>
          <xdr:row>75</xdr:row>
          <xdr:rowOff>47625</xdr:rowOff>
        </xdr:from>
        <xdr:to>
          <xdr:col>6</xdr:col>
          <xdr:colOff>771525</xdr:colOff>
          <xdr:row>75</xdr:row>
          <xdr:rowOff>304800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1362075</xdr:colOff>
          <xdr:row>75</xdr:row>
          <xdr:rowOff>47625</xdr:rowOff>
        </xdr:from>
        <xdr:to>
          <xdr:col>6</xdr:col>
          <xdr:colOff>2019300</xdr:colOff>
          <xdr:row>75</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76</xdr:row>
          <xdr:rowOff>47625</xdr:rowOff>
        </xdr:from>
        <xdr:to>
          <xdr:col>6</xdr:col>
          <xdr:colOff>771525</xdr:colOff>
          <xdr:row>76</xdr:row>
          <xdr:rowOff>304800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1362075</xdr:colOff>
          <xdr:row>76</xdr:row>
          <xdr:rowOff>47625</xdr:rowOff>
        </xdr:from>
        <xdr:to>
          <xdr:col>6</xdr:col>
          <xdr:colOff>2019300</xdr:colOff>
          <xdr:row>76</xdr:row>
          <xdr:rowOff>285750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82</xdr:row>
          <xdr:rowOff>66675</xdr:rowOff>
        </xdr:from>
        <xdr:to>
          <xdr:col>6</xdr:col>
          <xdr:colOff>771525</xdr:colOff>
          <xdr:row>83</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1371600</xdr:colOff>
          <xdr:row>82</xdr:row>
          <xdr:rowOff>85725</xdr:rowOff>
        </xdr:from>
        <xdr:to>
          <xdr:col>6</xdr:col>
          <xdr:colOff>2028825</xdr:colOff>
          <xdr:row>83</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4"/>
  <sheetViews>
    <sheetView showGridLines="0" workbookViewId="0">
      <selection activeCell="A9" sqref="A9"/>
    </sheetView>
  </sheetViews>
  <sheetFormatPr defaultColWidth="9.140625" defaultRowHeight="15" x14ac:dyDescent="0.25"/>
  <cols>
    <col min="1" max="1" width="118.5703125" style="441" customWidth="1"/>
    <col min="2" max="16384" width="9.140625" style="214"/>
  </cols>
  <sheetData>
    <row r="1" spans="1:1" ht="23.25" x14ac:dyDescent="0.25">
      <c r="A1" s="434" t="s">
        <v>163</v>
      </c>
    </row>
    <row r="2" spans="1:1" ht="23.25" x14ac:dyDescent="0.25">
      <c r="A2" s="434"/>
    </row>
    <row r="3" spans="1:1" ht="31.5" x14ac:dyDescent="0.25">
      <c r="A3" s="435" t="s">
        <v>164</v>
      </c>
    </row>
    <row r="4" spans="1:1" ht="15.75" x14ac:dyDescent="0.25">
      <c r="A4" s="435" t="s">
        <v>165</v>
      </c>
    </row>
    <row r="5" spans="1:1" ht="31.5" x14ac:dyDescent="0.25">
      <c r="A5" s="436" t="s">
        <v>166</v>
      </c>
    </row>
    <row r="6" spans="1:1" ht="31.5" x14ac:dyDescent="0.25">
      <c r="A6" s="436" t="s">
        <v>167</v>
      </c>
    </row>
    <row r="7" spans="1:1" ht="15.75" x14ac:dyDescent="0.25">
      <c r="A7" s="436"/>
    </row>
    <row r="8" spans="1:1" ht="18.75" x14ac:dyDescent="0.25">
      <c r="A8" s="437" t="s">
        <v>168</v>
      </c>
    </row>
    <row r="9" spans="1:1" x14ac:dyDescent="0.25">
      <c r="A9" s="438" t="s">
        <v>169</v>
      </c>
    </row>
    <row r="10" spans="1:1" x14ac:dyDescent="0.25">
      <c r="A10" s="438" t="s">
        <v>170</v>
      </c>
    </row>
    <row r="11" spans="1:1" ht="30" x14ac:dyDescent="0.25">
      <c r="A11" s="438" t="s">
        <v>171</v>
      </c>
    </row>
    <row r="12" spans="1:1" x14ac:dyDescent="0.25">
      <c r="A12" s="438"/>
    </row>
    <row r="13" spans="1:1" ht="18.75" x14ac:dyDescent="0.25">
      <c r="A13" s="437" t="s">
        <v>172</v>
      </c>
    </row>
    <row r="14" spans="1:1" ht="18.75" x14ac:dyDescent="0.25">
      <c r="A14" s="439" t="s">
        <v>173</v>
      </c>
    </row>
    <row r="15" spans="1:1" ht="30" x14ac:dyDescent="0.25">
      <c r="A15" s="438" t="s">
        <v>330</v>
      </c>
    </row>
    <row r="16" spans="1:1" ht="40.5" customHeight="1" x14ac:dyDescent="0.25">
      <c r="A16" s="438" t="s">
        <v>174</v>
      </c>
    </row>
    <row r="17" spans="1:1" ht="45" x14ac:dyDescent="0.25">
      <c r="A17" s="438" t="s">
        <v>345</v>
      </c>
    </row>
    <row r="18" spans="1:1" ht="60" x14ac:dyDescent="0.25">
      <c r="A18" s="438" t="s">
        <v>346</v>
      </c>
    </row>
    <row r="19" spans="1:1" ht="45" x14ac:dyDescent="0.25">
      <c r="A19" s="438" t="s">
        <v>347</v>
      </c>
    </row>
    <row r="20" spans="1:1" ht="30" x14ac:dyDescent="0.25">
      <c r="A20" s="438" t="s">
        <v>348</v>
      </c>
    </row>
    <row r="21" spans="1:1" ht="30" x14ac:dyDescent="0.25">
      <c r="A21" s="438" t="s">
        <v>350</v>
      </c>
    </row>
    <row r="22" spans="1:1" ht="30" x14ac:dyDescent="0.25">
      <c r="A22" s="440" t="s">
        <v>331</v>
      </c>
    </row>
    <row r="23" spans="1:1" ht="30" x14ac:dyDescent="0.25">
      <c r="A23" s="438" t="s">
        <v>349</v>
      </c>
    </row>
    <row r="24" spans="1:1" x14ac:dyDescent="0.25">
      <c r="A24" s="214"/>
    </row>
    <row r="25" spans="1:1" x14ac:dyDescent="0.25">
      <c r="A25" s="440"/>
    </row>
    <row r="26" spans="1:1" ht="18.75" x14ac:dyDescent="0.25">
      <c r="A26" s="439" t="s">
        <v>332</v>
      </c>
    </row>
    <row r="27" spans="1:1" ht="60" x14ac:dyDescent="0.25">
      <c r="A27" s="438" t="s">
        <v>175</v>
      </c>
    </row>
    <row r="28" spans="1:1" ht="63" customHeight="1" x14ac:dyDescent="0.25">
      <c r="A28" s="438" t="s">
        <v>333</v>
      </c>
    </row>
    <row r="29" spans="1:1" ht="20.25" customHeight="1" x14ac:dyDescent="0.25">
      <c r="A29" s="440" t="s">
        <v>334</v>
      </c>
    </row>
    <row r="30" spans="1:1" ht="51.75" customHeight="1" x14ac:dyDescent="0.25">
      <c r="A30" s="438" t="s">
        <v>335</v>
      </c>
    </row>
    <row r="31" spans="1:1" ht="20.25" customHeight="1" x14ac:dyDescent="0.25">
      <c r="A31" s="441" t="s">
        <v>336</v>
      </c>
    </row>
    <row r="32" spans="1:1" ht="51.75" customHeight="1" x14ac:dyDescent="0.25">
      <c r="A32" s="441" t="s">
        <v>337</v>
      </c>
    </row>
    <row r="33" spans="1:1" ht="45" x14ac:dyDescent="0.25">
      <c r="A33" s="438" t="s">
        <v>178</v>
      </c>
    </row>
    <row r="34" spans="1:1" ht="34.5" customHeight="1" x14ac:dyDescent="0.25">
      <c r="A34" s="438" t="s">
        <v>177</v>
      </c>
    </row>
    <row r="35" spans="1:1" ht="35.25" customHeight="1" x14ac:dyDescent="0.25">
      <c r="A35" s="438" t="s">
        <v>176</v>
      </c>
    </row>
    <row r="36" spans="1:1" ht="60" x14ac:dyDescent="0.25">
      <c r="A36" s="438" t="s">
        <v>179</v>
      </c>
    </row>
    <row r="37" spans="1:1" x14ac:dyDescent="0.25">
      <c r="A37" s="441" t="s">
        <v>338</v>
      </c>
    </row>
    <row r="38" spans="1:1" ht="34.5" customHeight="1" x14ac:dyDescent="0.25">
      <c r="A38" s="438" t="s">
        <v>180</v>
      </c>
    </row>
    <row r="39" spans="1:1" ht="34.5" customHeight="1" x14ac:dyDescent="0.25">
      <c r="A39" s="438" t="s">
        <v>181</v>
      </c>
    </row>
    <row r="40" spans="1:1" ht="52.5" customHeight="1" x14ac:dyDescent="0.25">
      <c r="A40" s="438" t="s">
        <v>182</v>
      </c>
    </row>
    <row r="41" spans="1:1" ht="50.25" customHeight="1" x14ac:dyDescent="0.25">
      <c r="A41" s="438" t="s">
        <v>339</v>
      </c>
    </row>
    <row r="42" spans="1:1" x14ac:dyDescent="0.25">
      <c r="A42" s="438"/>
    </row>
    <row r="43" spans="1:1" ht="18.75" x14ac:dyDescent="0.25">
      <c r="A43" s="437" t="s">
        <v>183</v>
      </c>
    </row>
    <row r="44" spans="1:1" ht="45" x14ac:dyDescent="0.25">
      <c r="A44" s="442" t="s">
        <v>184</v>
      </c>
    </row>
    <row r="45" spans="1:1" x14ac:dyDescent="0.25">
      <c r="A45" s="442"/>
    </row>
    <row r="46" spans="1:1" ht="18.75" x14ac:dyDescent="0.25">
      <c r="A46" s="439" t="s">
        <v>185</v>
      </c>
    </row>
    <row r="47" spans="1:1" ht="30" x14ac:dyDescent="0.25">
      <c r="A47" s="438" t="s">
        <v>186</v>
      </c>
    </row>
    <row r="48" spans="1:1" ht="18.75" customHeight="1" x14ac:dyDescent="0.25">
      <c r="A48" s="438" t="s">
        <v>187</v>
      </c>
    </row>
    <row r="49" spans="1:1" ht="30" x14ac:dyDescent="0.25">
      <c r="A49" s="438" t="s">
        <v>188</v>
      </c>
    </row>
    <row r="50" spans="1:1" x14ac:dyDescent="0.25">
      <c r="A50" s="443" t="s">
        <v>189</v>
      </c>
    </row>
    <row r="51" spans="1:1" x14ac:dyDescent="0.25">
      <c r="A51" s="443" t="s">
        <v>190</v>
      </c>
    </row>
    <row r="52" spans="1:1" x14ac:dyDescent="0.25">
      <c r="A52" s="443" t="s">
        <v>191</v>
      </c>
    </row>
    <row r="53" spans="1:1" x14ac:dyDescent="0.25">
      <c r="A53" s="443" t="s">
        <v>192</v>
      </c>
    </row>
    <row r="54" spans="1:1" x14ac:dyDescent="0.25">
      <c r="A54" s="443" t="s">
        <v>193</v>
      </c>
    </row>
    <row r="55" spans="1:1" x14ac:dyDescent="0.25">
      <c r="A55" s="443" t="s">
        <v>194</v>
      </c>
    </row>
    <row r="56" spans="1:1" x14ac:dyDescent="0.25">
      <c r="A56" s="443" t="s">
        <v>195</v>
      </c>
    </row>
    <row r="57" spans="1:1" ht="30" x14ac:dyDescent="0.25">
      <c r="A57" s="440" t="s">
        <v>196</v>
      </c>
    </row>
    <row r="58" spans="1:1" ht="34.5" customHeight="1" x14ac:dyDescent="0.25">
      <c r="A58" s="438" t="s">
        <v>340</v>
      </c>
    </row>
    <row r="59" spans="1:1" ht="54.75" customHeight="1" x14ac:dyDescent="0.25">
      <c r="A59" s="438" t="s">
        <v>341</v>
      </c>
    </row>
    <row r="60" spans="1:1" ht="60" x14ac:dyDescent="0.25">
      <c r="A60" s="438" t="s">
        <v>342</v>
      </c>
    </row>
    <row r="61" spans="1:1" ht="51.75" customHeight="1" x14ac:dyDescent="0.25">
      <c r="A61" s="438" t="s">
        <v>200</v>
      </c>
    </row>
    <row r="62" spans="1:1" ht="26.25" customHeight="1" x14ac:dyDescent="0.25">
      <c r="A62" s="438" t="s">
        <v>198</v>
      </c>
    </row>
    <row r="63" spans="1:1" ht="30" x14ac:dyDescent="0.25">
      <c r="A63" s="438" t="s">
        <v>199</v>
      </c>
    </row>
    <row r="64" spans="1:1" x14ac:dyDescent="0.25">
      <c r="A64" s="438"/>
    </row>
    <row r="65" spans="1:1" ht="23.25" customHeight="1" x14ac:dyDescent="0.25">
      <c r="A65" s="439" t="s">
        <v>343</v>
      </c>
    </row>
    <row r="66" spans="1:1" ht="25.5" customHeight="1" x14ac:dyDescent="0.25">
      <c r="A66" s="438" t="s">
        <v>344</v>
      </c>
    </row>
    <row r="67" spans="1:1" x14ac:dyDescent="0.25">
      <c r="A67" s="443" t="s">
        <v>201</v>
      </c>
    </row>
    <row r="68" spans="1:1" x14ac:dyDescent="0.25">
      <c r="A68" s="443" t="s">
        <v>202</v>
      </c>
    </row>
    <row r="69" spans="1:1" x14ac:dyDescent="0.25">
      <c r="A69" s="443" t="s">
        <v>203</v>
      </c>
    </row>
    <row r="70" spans="1:1" x14ac:dyDescent="0.25">
      <c r="A70" s="443" t="s">
        <v>204</v>
      </c>
    </row>
    <row r="71" spans="1:1" x14ac:dyDescent="0.25">
      <c r="A71" s="443" t="s">
        <v>205</v>
      </c>
    </row>
    <row r="72" spans="1:1" x14ac:dyDescent="0.25">
      <c r="A72" s="443" t="s">
        <v>206</v>
      </c>
    </row>
    <row r="73" spans="1:1" x14ac:dyDescent="0.25">
      <c r="A73" s="440" t="s">
        <v>207</v>
      </c>
    </row>
    <row r="74" spans="1:1" x14ac:dyDescent="0.25">
      <c r="A74" s="443" t="s">
        <v>208</v>
      </c>
    </row>
    <row r="75" spans="1:1" x14ac:dyDescent="0.25">
      <c r="A75" s="443" t="s">
        <v>209</v>
      </c>
    </row>
    <row r="76" spans="1:1" x14ac:dyDescent="0.25">
      <c r="A76" s="443" t="s">
        <v>210</v>
      </c>
    </row>
    <row r="77" spans="1:1" x14ac:dyDescent="0.25">
      <c r="A77" s="443" t="s">
        <v>211</v>
      </c>
    </row>
    <row r="78" spans="1:1" x14ac:dyDescent="0.25">
      <c r="A78" s="440" t="s">
        <v>212</v>
      </c>
    </row>
    <row r="79" spans="1:1" ht="34.5" customHeight="1" x14ac:dyDescent="0.25">
      <c r="A79" s="438" t="s">
        <v>197</v>
      </c>
    </row>
    <row r="80" spans="1:1" ht="36" customHeight="1" x14ac:dyDescent="0.25">
      <c r="A80" s="438" t="s">
        <v>213</v>
      </c>
    </row>
    <row r="81" spans="1:1" ht="45" x14ac:dyDescent="0.25">
      <c r="A81" s="438" t="s">
        <v>214</v>
      </c>
    </row>
    <row r="82" spans="1:1" x14ac:dyDescent="0.25">
      <c r="A82" s="438"/>
    </row>
    <row r="83" spans="1:1" ht="18.75" x14ac:dyDescent="0.25">
      <c r="A83" s="437" t="s">
        <v>215</v>
      </c>
    </row>
    <row r="84" spans="1:1" ht="30" x14ac:dyDescent="0.25">
      <c r="A84" s="442" t="s">
        <v>216</v>
      </c>
    </row>
    <row r="85" spans="1:1" x14ac:dyDescent="0.25">
      <c r="A85" s="442"/>
    </row>
    <row r="86" spans="1:1" ht="18.75" x14ac:dyDescent="0.25">
      <c r="A86" s="437" t="s">
        <v>217</v>
      </c>
    </row>
    <row r="87" spans="1:1" x14ac:dyDescent="0.25">
      <c r="A87" s="442" t="s">
        <v>218</v>
      </c>
    </row>
    <row r="88" spans="1:1" x14ac:dyDescent="0.25">
      <c r="A88" s="442"/>
    </row>
    <row r="89" spans="1:1" ht="18.75" x14ac:dyDescent="0.25">
      <c r="A89" s="437" t="s">
        <v>219</v>
      </c>
    </row>
    <row r="90" spans="1:1" x14ac:dyDescent="0.25">
      <c r="A90" s="442" t="s">
        <v>220</v>
      </c>
    </row>
    <row r="91" spans="1:1" x14ac:dyDescent="0.25">
      <c r="A91" s="443" t="s">
        <v>221</v>
      </c>
    </row>
    <row r="92" spans="1:1" x14ac:dyDescent="0.25">
      <c r="A92" s="443" t="s">
        <v>222</v>
      </c>
    </row>
    <row r="93" spans="1:1" x14ac:dyDescent="0.25">
      <c r="A93" s="443" t="s">
        <v>223</v>
      </c>
    </row>
    <row r="94" spans="1:1" x14ac:dyDescent="0.25">
      <c r="A94" s="443" t="s">
        <v>224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69"/>
  <sheetViews>
    <sheetView showGridLines="0" tabSelected="1" topLeftCell="B1" zoomScale="80" zoomScaleNormal="80" zoomScalePageLayoutView="50" workbookViewId="0">
      <selection activeCell="D5" sqref="D5:K5"/>
    </sheetView>
  </sheetViews>
  <sheetFormatPr defaultColWidth="12.5703125" defaultRowHeight="15" x14ac:dyDescent="0.25"/>
  <cols>
    <col min="1" max="1" width="1.42578125" customWidth="1"/>
    <col min="2" max="2" width="13" customWidth="1"/>
    <col min="3" max="3" width="16.28515625" customWidth="1"/>
    <col min="4" max="4" width="17.140625" customWidth="1"/>
    <col min="5" max="5" width="13.5703125" customWidth="1"/>
    <col min="6" max="6" width="18.5703125" customWidth="1"/>
    <col min="7" max="7" width="32" customWidth="1"/>
    <col min="8" max="8" width="2.28515625" customWidth="1"/>
    <col min="9" max="9" width="3.5703125" customWidth="1"/>
    <col min="10" max="10" width="2.28515625" customWidth="1"/>
    <col min="11" max="11" width="48.140625" customWidth="1"/>
    <col min="12" max="12" width="32.7109375" customWidth="1"/>
    <col min="13" max="13" width="15.7109375" customWidth="1"/>
    <col min="14" max="14" width="21.7109375" customWidth="1"/>
    <col min="15" max="15" width="14.85546875" customWidth="1"/>
    <col min="16" max="16" width="16.42578125" customWidth="1"/>
    <col min="17" max="17" width="19.7109375" customWidth="1"/>
    <col min="18" max="18" width="37.7109375" customWidth="1"/>
    <col min="19" max="19" width="16.5703125" customWidth="1"/>
    <col min="20" max="20" width="17.42578125" bestFit="1" customWidth="1"/>
    <col min="21" max="21" width="23.85546875" customWidth="1"/>
    <col min="22" max="22" width="16.5703125" customWidth="1"/>
    <col min="23" max="23" width="19.5703125" bestFit="1" customWidth="1"/>
    <col min="24" max="24" width="22.28515625" customWidth="1"/>
    <col min="25" max="25" width="43.28515625" bestFit="1" customWidth="1"/>
    <col min="26" max="26" width="30.85546875" customWidth="1"/>
    <col min="27" max="27" width="24" customWidth="1"/>
    <col min="28" max="28" width="15.140625" customWidth="1"/>
    <col min="30" max="30" width="17.7109375" customWidth="1"/>
    <col min="31" max="31" width="3.5703125" customWidth="1"/>
    <col min="32" max="32" width="17.7109375" customWidth="1"/>
    <col min="34" max="34" width="15.140625" customWidth="1"/>
    <col min="35" max="35" width="12.5703125" customWidth="1"/>
    <col min="36" max="36" width="17.7109375" customWidth="1"/>
    <col min="37" max="37" width="2.28515625" customWidth="1"/>
    <col min="38" max="38" width="16.42578125" customWidth="1"/>
    <col min="40" max="40" width="13.85546875" customWidth="1"/>
    <col min="41" max="41" width="16.42578125" customWidth="1"/>
    <col min="42" max="42" width="19" customWidth="1"/>
    <col min="43" max="43" width="3.5703125" customWidth="1"/>
    <col min="45" max="45" width="16.42578125" customWidth="1"/>
    <col min="46" max="46" width="8.7109375" customWidth="1"/>
    <col min="47" max="47" width="17.7109375" customWidth="1"/>
    <col min="48" max="48" width="15.140625" customWidth="1"/>
    <col min="49" max="49" width="2.28515625" customWidth="1"/>
    <col min="261" max="261" width="1.42578125" customWidth="1"/>
    <col min="262" max="262" width="63.28515625" customWidth="1"/>
    <col min="263" max="263" width="37.7109375" customWidth="1"/>
    <col min="264" max="264" width="2.28515625" customWidth="1"/>
    <col min="265" max="265" width="3.5703125" customWidth="1"/>
    <col min="266" max="266" width="2.28515625" customWidth="1"/>
    <col min="267" max="267" width="48.140625" customWidth="1"/>
    <col min="268" max="268" width="32.7109375" customWidth="1"/>
    <col min="269" max="269" width="15.7109375" customWidth="1"/>
    <col min="270" max="270" width="21.7109375" customWidth="1"/>
    <col min="271" max="271" width="14.85546875" customWidth="1"/>
    <col min="272" max="272" width="16.42578125" customWidth="1"/>
    <col min="273" max="273" width="19.7109375" customWidth="1"/>
    <col min="274" max="274" width="37.7109375" customWidth="1"/>
    <col min="275" max="279" width="16.5703125" customWidth="1"/>
    <col min="280" max="280" width="22.28515625" customWidth="1"/>
    <col min="281" max="281" width="43.28515625" bestFit="1" customWidth="1"/>
    <col min="282" max="282" width="30.85546875" customWidth="1"/>
    <col min="283" max="283" width="24" customWidth="1"/>
    <col min="284" max="284" width="15.140625" customWidth="1"/>
    <col min="286" max="286" width="17.7109375" customWidth="1"/>
    <col min="287" max="287" width="3.5703125" customWidth="1"/>
    <col min="288" max="288" width="17.7109375" customWidth="1"/>
    <col min="290" max="290" width="15.140625" customWidth="1"/>
    <col min="291" max="291" width="12.5703125" customWidth="1"/>
    <col min="292" max="292" width="17.7109375" customWidth="1"/>
    <col min="293" max="293" width="2.28515625" customWidth="1"/>
    <col min="294" max="294" width="16.42578125" customWidth="1"/>
    <col min="296" max="296" width="13.85546875" customWidth="1"/>
    <col min="297" max="297" width="16.42578125" customWidth="1"/>
    <col min="298" max="298" width="19" customWidth="1"/>
    <col min="299" max="299" width="3.5703125" customWidth="1"/>
    <col min="301" max="301" width="16.42578125" customWidth="1"/>
    <col min="302" max="302" width="8.7109375" customWidth="1"/>
    <col min="303" max="303" width="17.7109375" customWidth="1"/>
    <col min="304" max="304" width="15.140625" customWidth="1"/>
    <col min="305" max="305" width="2.28515625" customWidth="1"/>
    <col min="517" max="517" width="1.42578125" customWidth="1"/>
    <col min="518" max="518" width="63.28515625" customWidth="1"/>
    <col min="519" max="519" width="37.7109375" customWidth="1"/>
    <col min="520" max="520" width="2.28515625" customWidth="1"/>
    <col min="521" max="521" width="3.5703125" customWidth="1"/>
    <col min="522" max="522" width="2.28515625" customWidth="1"/>
    <col min="523" max="523" width="48.140625" customWidth="1"/>
    <col min="524" max="524" width="32.7109375" customWidth="1"/>
    <col min="525" max="525" width="15.7109375" customWidth="1"/>
    <col min="526" max="526" width="21.7109375" customWidth="1"/>
    <col min="527" max="527" width="14.85546875" customWidth="1"/>
    <col min="528" max="528" width="16.42578125" customWidth="1"/>
    <col min="529" max="529" width="19.7109375" customWidth="1"/>
    <col min="530" max="530" width="37.7109375" customWidth="1"/>
    <col min="531" max="535" width="16.5703125" customWidth="1"/>
    <col min="536" max="536" width="22.28515625" customWidth="1"/>
    <col min="537" max="537" width="43.28515625" bestFit="1" customWidth="1"/>
    <col min="538" max="538" width="30.85546875" customWidth="1"/>
    <col min="539" max="539" width="24" customWidth="1"/>
    <col min="540" max="540" width="15.140625" customWidth="1"/>
    <col min="542" max="542" width="17.7109375" customWidth="1"/>
    <col min="543" max="543" width="3.5703125" customWidth="1"/>
    <col min="544" max="544" width="17.7109375" customWidth="1"/>
    <col min="546" max="546" width="15.140625" customWidth="1"/>
    <col min="547" max="547" width="12.5703125" customWidth="1"/>
    <col min="548" max="548" width="17.7109375" customWidth="1"/>
    <col min="549" max="549" width="2.28515625" customWidth="1"/>
    <col min="550" max="550" width="16.42578125" customWidth="1"/>
    <col min="552" max="552" width="13.85546875" customWidth="1"/>
    <col min="553" max="553" width="16.42578125" customWidth="1"/>
    <col min="554" max="554" width="19" customWidth="1"/>
    <col min="555" max="555" width="3.5703125" customWidth="1"/>
    <col min="557" max="557" width="16.42578125" customWidth="1"/>
    <col min="558" max="558" width="8.7109375" customWidth="1"/>
    <col min="559" max="559" width="17.7109375" customWidth="1"/>
    <col min="560" max="560" width="15.140625" customWidth="1"/>
    <col min="561" max="561" width="2.28515625" customWidth="1"/>
    <col min="773" max="773" width="1.42578125" customWidth="1"/>
    <col min="774" max="774" width="63.28515625" customWidth="1"/>
    <col min="775" max="775" width="37.7109375" customWidth="1"/>
    <col min="776" max="776" width="2.28515625" customWidth="1"/>
    <col min="777" max="777" width="3.5703125" customWidth="1"/>
    <col min="778" max="778" width="2.28515625" customWidth="1"/>
    <col min="779" max="779" width="48.140625" customWidth="1"/>
    <col min="780" max="780" width="32.7109375" customWidth="1"/>
    <col min="781" max="781" width="15.7109375" customWidth="1"/>
    <col min="782" max="782" width="21.7109375" customWidth="1"/>
    <col min="783" max="783" width="14.85546875" customWidth="1"/>
    <col min="784" max="784" width="16.42578125" customWidth="1"/>
    <col min="785" max="785" width="19.7109375" customWidth="1"/>
    <col min="786" max="786" width="37.7109375" customWidth="1"/>
    <col min="787" max="791" width="16.5703125" customWidth="1"/>
    <col min="792" max="792" width="22.28515625" customWidth="1"/>
    <col min="793" max="793" width="43.28515625" bestFit="1" customWidth="1"/>
    <col min="794" max="794" width="30.85546875" customWidth="1"/>
    <col min="795" max="795" width="24" customWidth="1"/>
    <col min="796" max="796" width="15.140625" customWidth="1"/>
    <col min="798" max="798" width="17.7109375" customWidth="1"/>
    <col min="799" max="799" width="3.5703125" customWidth="1"/>
    <col min="800" max="800" width="17.7109375" customWidth="1"/>
    <col min="802" max="802" width="15.140625" customWidth="1"/>
    <col min="803" max="803" width="12.5703125" customWidth="1"/>
    <col min="804" max="804" width="17.7109375" customWidth="1"/>
    <col min="805" max="805" width="2.28515625" customWidth="1"/>
    <col min="806" max="806" width="16.42578125" customWidth="1"/>
    <col min="808" max="808" width="13.85546875" customWidth="1"/>
    <col min="809" max="809" width="16.42578125" customWidth="1"/>
    <col min="810" max="810" width="19" customWidth="1"/>
    <col min="811" max="811" width="3.5703125" customWidth="1"/>
    <col min="813" max="813" width="16.42578125" customWidth="1"/>
    <col min="814" max="814" width="8.7109375" customWidth="1"/>
    <col min="815" max="815" width="17.7109375" customWidth="1"/>
    <col min="816" max="816" width="15.140625" customWidth="1"/>
    <col min="817" max="817" width="2.28515625" customWidth="1"/>
    <col min="1029" max="1029" width="1.42578125" customWidth="1"/>
    <col min="1030" max="1030" width="63.28515625" customWidth="1"/>
    <col min="1031" max="1031" width="37.7109375" customWidth="1"/>
    <col min="1032" max="1032" width="2.28515625" customWidth="1"/>
    <col min="1033" max="1033" width="3.5703125" customWidth="1"/>
    <col min="1034" max="1034" width="2.28515625" customWidth="1"/>
    <col min="1035" max="1035" width="48.140625" customWidth="1"/>
    <col min="1036" max="1036" width="32.7109375" customWidth="1"/>
    <col min="1037" max="1037" width="15.7109375" customWidth="1"/>
    <col min="1038" max="1038" width="21.7109375" customWidth="1"/>
    <col min="1039" max="1039" width="14.85546875" customWidth="1"/>
    <col min="1040" max="1040" width="16.42578125" customWidth="1"/>
    <col min="1041" max="1041" width="19.7109375" customWidth="1"/>
    <col min="1042" max="1042" width="37.7109375" customWidth="1"/>
    <col min="1043" max="1047" width="16.5703125" customWidth="1"/>
    <col min="1048" max="1048" width="22.28515625" customWidth="1"/>
    <col min="1049" max="1049" width="43.28515625" bestFit="1" customWidth="1"/>
    <col min="1050" max="1050" width="30.85546875" customWidth="1"/>
    <col min="1051" max="1051" width="24" customWidth="1"/>
    <col min="1052" max="1052" width="15.140625" customWidth="1"/>
    <col min="1054" max="1054" width="17.7109375" customWidth="1"/>
    <col min="1055" max="1055" width="3.5703125" customWidth="1"/>
    <col min="1056" max="1056" width="17.7109375" customWidth="1"/>
    <col min="1058" max="1058" width="15.140625" customWidth="1"/>
    <col min="1059" max="1059" width="12.5703125" customWidth="1"/>
    <col min="1060" max="1060" width="17.7109375" customWidth="1"/>
    <col min="1061" max="1061" width="2.28515625" customWidth="1"/>
    <col min="1062" max="1062" width="16.42578125" customWidth="1"/>
    <col min="1064" max="1064" width="13.85546875" customWidth="1"/>
    <col min="1065" max="1065" width="16.42578125" customWidth="1"/>
    <col min="1066" max="1066" width="19" customWidth="1"/>
    <col min="1067" max="1067" width="3.5703125" customWidth="1"/>
    <col min="1069" max="1069" width="16.42578125" customWidth="1"/>
    <col min="1070" max="1070" width="8.7109375" customWidth="1"/>
    <col min="1071" max="1071" width="17.7109375" customWidth="1"/>
    <col min="1072" max="1072" width="15.140625" customWidth="1"/>
    <col min="1073" max="1073" width="2.28515625" customWidth="1"/>
    <col min="1285" max="1285" width="1.42578125" customWidth="1"/>
    <col min="1286" max="1286" width="63.28515625" customWidth="1"/>
    <col min="1287" max="1287" width="37.7109375" customWidth="1"/>
    <col min="1288" max="1288" width="2.28515625" customWidth="1"/>
    <col min="1289" max="1289" width="3.5703125" customWidth="1"/>
    <col min="1290" max="1290" width="2.28515625" customWidth="1"/>
    <col min="1291" max="1291" width="48.140625" customWidth="1"/>
    <col min="1292" max="1292" width="32.7109375" customWidth="1"/>
    <col min="1293" max="1293" width="15.7109375" customWidth="1"/>
    <col min="1294" max="1294" width="21.7109375" customWidth="1"/>
    <col min="1295" max="1295" width="14.85546875" customWidth="1"/>
    <col min="1296" max="1296" width="16.42578125" customWidth="1"/>
    <col min="1297" max="1297" width="19.7109375" customWidth="1"/>
    <col min="1298" max="1298" width="37.7109375" customWidth="1"/>
    <col min="1299" max="1303" width="16.5703125" customWidth="1"/>
    <col min="1304" max="1304" width="22.28515625" customWidth="1"/>
    <col min="1305" max="1305" width="43.28515625" bestFit="1" customWidth="1"/>
    <col min="1306" max="1306" width="30.85546875" customWidth="1"/>
    <col min="1307" max="1307" width="24" customWidth="1"/>
    <col min="1308" max="1308" width="15.140625" customWidth="1"/>
    <col min="1310" max="1310" width="17.7109375" customWidth="1"/>
    <col min="1311" max="1311" width="3.5703125" customWidth="1"/>
    <col min="1312" max="1312" width="17.7109375" customWidth="1"/>
    <col min="1314" max="1314" width="15.140625" customWidth="1"/>
    <col min="1315" max="1315" width="12.5703125" customWidth="1"/>
    <col min="1316" max="1316" width="17.7109375" customWidth="1"/>
    <col min="1317" max="1317" width="2.28515625" customWidth="1"/>
    <col min="1318" max="1318" width="16.42578125" customWidth="1"/>
    <col min="1320" max="1320" width="13.85546875" customWidth="1"/>
    <col min="1321" max="1321" width="16.42578125" customWidth="1"/>
    <col min="1322" max="1322" width="19" customWidth="1"/>
    <col min="1323" max="1323" width="3.5703125" customWidth="1"/>
    <col min="1325" max="1325" width="16.42578125" customWidth="1"/>
    <col min="1326" max="1326" width="8.7109375" customWidth="1"/>
    <col min="1327" max="1327" width="17.7109375" customWidth="1"/>
    <col min="1328" max="1328" width="15.140625" customWidth="1"/>
    <col min="1329" max="1329" width="2.28515625" customWidth="1"/>
    <col min="1541" max="1541" width="1.42578125" customWidth="1"/>
    <col min="1542" max="1542" width="63.28515625" customWidth="1"/>
    <col min="1543" max="1543" width="37.7109375" customWidth="1"/>
    <col min="1544" max="1544" width="2.28515625" customWidth="1"/>
    <col min="1545" max="1545" width="3.5703125" customWidth="1"/>
    <col min="1546" max="1546" width="2.28515625" customWidth="1"/>
    <col min="1547" max="1547" width="48.140625" customWidth="1"/>
    <col min="1548" max="1548" width="32.7109375" customWidth="1"/>
    <col min="1549" max="1549" width="15.7109375" customWidth="1"/>
    <col min="1550" max="1550" width="21.7109375" customWidth="1"/>
    <col min="1551" max="1551" width="14.85546875" customWidth="1"/>
    <col min="1552" max="1552" width="16.42578125" customWidth="1"/>
    <col min="1553" max="1553" width="19.7109375" customWidth="1"/>
    <col min="1554" max="1554" width="37.7109375" customWidth="1"/>
    <col min="1555" max="1559" width="16.5703125" customWidth="1"/>
    <col min="1560" max="1560" width="22.28515625" customWidth="1"/>
    <col min="1561" max="1561" width="43.28515625" bestFit="1" customWidth="1"/>
    <col min="1562" max="1562" width="30.85546875" customWidth="1"/>
    <col min="1563" max="1563" width="24" customWidth="1"/>
    <col min="1564" max="1564" width="15.140625" customWidth="1"/>
    <col min="1566" max="1566" width="17.7109375" customWidth="1"/>
    <col min="1567" max="1567" width="3.5703125" customWidth="1"/>
    <col min="1568" max="1568" width="17.7109375" customWidth="1"/>
    <col min="1570" max="1570" width="15.140625" customWidth="1"/>
    <col min="1571" max="1571" width="12.5703125" customWidth="1"/>
    <col min="1572" max="1572" width="17.7109375" customWidth="1"/>
    <col min="1573" max="1573" width="2.28515625" customWidth="1"/>
    <col min="1574" max="1574" width="16.42578125" customWidth="1"/>
    <col min="1576" max="1576" width="13.85546875" customWidth="1"/>
    <col min="1577" max="1577" width="16.42578125" customWidth="1"/>
    <col min="1578" max="1578" width="19" customWidth="1"/>
    <col min="1579" max="1579" width="3.5703125" customWidth="1"/>
    <col min="1581" max="1581" width="16.42578125" customWidth="1"/>
    <col min="1582" max="1582" width="8.7109375" customWidth="1"/>
    <col min="1583" max="1583" width="17.7109375" customWidth="1"/>
    <col min="1584" max="1584" width="15.140625" customWidth="1"/>
    <col min="1585" max="1585" width="2.28515625" customWidth="1"/>
    <col min="1797" max="1797" width="1.42578125" customWidth="1"/>
    <col min="1798" max="1798" width="63.28515625" customWidth="1"/>
    <col min="1799" max="1799" width="37.7109375" customWidth="1"/>
    <col min="1800" max="1800" width="2.28515625" customWidth="1"/>
    <col min="1801" max="1801" width="3.5703125" customWidth="1"/>
    <col min="1802" max="1802" width="2.28515625" customWidth="1"/>
    <col min="1803" max="1803" width="48.140625" customWidth="1"/>
    <col min="1804" max="1804" width="32.7109375" customWidth="1"/>
    <col min="1805" max="1805" width="15.7109375" customWidth="1"/>
    <col min="1806" max="1806" width="21.7109375" customWidth="1"/>
    <col min="1807" max="1807" width="14.85546875" customWidth="1"/>
    <col min="1808" max="1808" width="16.42578125" customWidth="1"/>
    <col min="1809" max="1809" width="19.7109375" customWidth="1"/>
    <col min="1810" max="1810" width="37.7109375" customWidth="1"/>
    <col min="1811" max="1815" width="16.5703125" customWidth="1"/>
    <col min="1816" max="1816" width="22.28515625" customWidth="1"/>
    <col min="1817" max="1817" width="43.28515625" bestFit="1" customWidth="1"/>
    <col min="1818" max="1818" width="30.85546875" customWidth="1"/>
    <col min="1819" max="1819" width="24" customWidth="1"/>
    <col min="1820" max="1820" width="15.140625" customWidth="1"/>
    <col min="1822" max="1822" width="17.7109375" customWidth="1"/>
    <col min="1823" max="1823" width="3.5703125" customWidth="1"/>
    <col min="1824" max="1824" width="17.7109375" customWidth="1"/>
    <col min="1826" max="1826" width="15.140625" customWidth="1"/>
    <col min="1827" max="1827" width="12.5703125" customWidth="1"/>
    <col min="1828" max="1828" width="17.7109375" customWidth="1"/>
    <col min="1829" max="1829" width="2.28515625" customWidth="1"/>
    <col min="1830" max="1830" width="16.42578125" customWidth="1"/>
    <col min="1832" max="1832" width="13.85546875" customWidth="1"/>
    <col min="1833" max="1833" width="16.42578125" customWidth="1"/>
    <col min="1834" max="1834" width="19" customWidth="1"/>
    <col min="1835" max="1835" width="3.5703125" customWidth="1"/>
    <col min="1837" max="1837" width="16.42578125" customWidth="1"/>
    <col min="1838" max="1838" width="8.7109375" customWidth="1"/>
    <col min="1839" max="1839" width="17.7109375" customWidth="1"/>
    <col min="1840" max="1840" width="15.140625" customWidth="1"/>
    <col min="1841" max="1841" width="2.28515625" customWidth="1"/>
    <col min="2053" max="2053" width="1.42578125" customWidth="1"/>
    <col min="2054" max="2054" width="63.28515625" customWidth="1"/>
    <col min="2055" max="2055" width="37.7109375" customWidth="1"/>
    <col min="2056" max="2056" width="2.28515625" customWidth="1"/>
    <col min="2057" max="2057" width="3.5703125" customWidth="1"/>
    <col min="2058" max="2058" width="2.28515625" customWidth="1"/>
    <col min="2059" max="2059" width="48.140625" customWidth="1"/>
    <col min="2060" max="2060" width="32.7109375" customWidth="1"/>
    <col min="2061" max="2061" width="15.7109375" customWidth="1"/>
    <col min="2062" max="2062" width="21.7109375" customWidth="1"/>
    <col min="2063" max="2063" width="14.85546875" customWidth="1"/>
    <col min="2064" max="2064" width="16.42578125" customWidth="1"/>
    <col min="2065" max="2065" width="19.7109375" customWidth="1"/>
    <col min="2066" max="2066" width="37.7109375" customWidth="1"/>
    <col min="2067" max="2071" width="16.5703125" customWidth="1"/>
    <col min="2072" max="2072" width="22.28515625" customWidth="1"/>
    <col min="2073" max="2073" width="43.28515625" bestFit="1" customWidth="1"/>
    <col min="2074" max="2074" width="30.85546875" customWidth="1"/>
    <col min="2075" max="2075" width="24" customWidth="1"/>
    <col min="2076" max="2076" width="15.140625" customWidth="1"/>
    <col min="2078" max="2078" width="17.7109375" customWidth="1"/>
    <col min="2079" max="2079" width="3.5703125" customWidth="1"/>
    <col min="2080" max="2080" width="17.7109375" customWidth="1"/>
    <col min="2082" max="2082" width="15.140625" customWidth="1"/>
    <col min="2083" max="2083" width="12.5703125" customWidth="1"/>
    <col min="2084" max="2084" width="17.7109375" customWidth="1"/>
    <col min="2085" max="2085" width="2.28515625" customWidth="1"/>
    <col min="2086" max="2086" width="16.42578125" customWidth="1"/>
    <col min="2088" max="2088" width="13.85546875" customWidth="1"/>
    <col min="2089" max="2089" width="16.42578125" customWidth="1"/>
    <col min="2090" max="2090" width="19" customWidth="1"/>
    <col min="2091" max="2091" width="3.5703125" customWidth="1"/>
    <col min="2093" max="2093" width="16.42578125" customWidth="1"/>
    <col min="2094" max="2094" width="8.7109375" customWidth="1"/>
    <col min="2095" max="2095" width="17.7109375" customWidth="1"/>
    <col min="2096" max="2096" width="15.140625" customWidth="1"/>
    <col min="2097" max="2097" width="2.28515625" customWidth="1"/>
    <col min="2309" max="2309" width="1.42578125" customWidth="1"/>
    <col min="2310" max="2310" width="63.28515625" customWidth="1"/>
    <col min="2311" max="2311" width="37.7109375" customWidth="1"/>
    <col min="2312" max="2312" width="2.28515625" customWidth="1"/>
    <col min="2313" max="2313" width="3.5703125" customWidth="1"/>
    <col min="2314" max="2314" width="2.28515625" customWidth="1"/>
    <col min="2315" max="2315" width="48.140625" customWidth="1"/>
    <col min="2316" max="2316" width="32.7109375" customWidth="1"/>
    <col min="2317" max="2317" width="15.7109375" customWidth="1"/>
    <col min="2318" max="2318" width="21.7109375" customWidth="1"/>
    <col min="2319" max="2319" width="14.85546875" customWidth="1"/>
    <col min="2320" max="2320" width="16.42578125" customWidth="1"/>
    <col min="2321" max="2321" width="19.7109375" customWidth="1"/>
    <col min="2322" max="2322" width="37.7109375" customWidth="1"/>
    <col min="2323" max="2327" width="16.5703125" customWidth="1"/>
    <col min="2328" max="2328" width="22.28515625" customWidth="1"/>
    <col min="2329" max="2329" width="43.28515625" bestFit="1" customWidth="1"/>
    <col min="2330" max="2330" width="30.85546875" customWidth="1"/>
    <col min="2331" max="2331" width="24" customWidth="1"/>
    <col min="2332" max="2332" width="15.140625" customWidth="1"/>
    <col min="2334" max="2334" width="17.7109375" customWidth="1"/>
    <col min="2335" max="2335" width="3.5703125" customWidth="1"/>
    <col min="2336" max="2336" width="17.7109375" customWidth="1"/>
    <col min="2338" max="2338" width="15.140625" customWidth="1"/>
    <col min="2339" max="2339" width="12.5703125" customWidth="1"/>
    <col min="2340" max="2340" width="17.7109375" customWidth="1"/>
    <col min="2341" max="2341" width="2.28515625" customWidth="1"/>
    <col min="2342" max="2342" width="16.42578125" customWidth="1"/>
    <col min="2344" max="2344" width="13.85546875" customWidth="1"/>
    <col min="2345" max="2345" width="16.42578125" customWidth="1"/>
    <col min="2346" max="2346" width="19" customWidth="1"/>
    <col min="2347" max="2347" width="3.5703125" customWidth="1"/>
    <col min="2349" max="2349" width="16.42578125" customWidth="1"/>
    <col min="2350" max="2350" width="8.7109375" customWidth="1"/>
    <col min="2351" max="2351" width="17.7109375" customWidth="1"/>
    <col min="2352" max="2352" width="15.140625" customWidth="1"/>
    <col min="2353" max="2353" width="2.28515625" customWidth="1"/>
    <col min="2565" max="2565" width="1.42578125" customWidth="1"/>
    <col min="2566" max="2566" width="63.28515625" customWidth="1"/>
    <col min="2567" max="2567" width="37.7109375" customWidth="1"/>
    <col min="2568" max="2568" width="2.28515625" customWidth="1"/>
    <col min="2569" max="2569" width="3.5703125" customWidth="1"/>
    <col min="2570" max="2570" width="2.28515625" customWidth="1"/>
    <col min="2571" max="2571" width="48.140625" customWidth="1"/>
    <col min="2572" max="2572" width="32.7109375" customWidth="1"/>
    <col min="2573" max="2573" width="15.7109375" customWidth="1"/>
    <col min="2574" max="2574" width="21.7109375" customWidth="1"/>
    <col min="2575" max="2575" width="14.85546875" customWidth="1"/>
    <col min="2576" max="2576" width="16.42578125" customWidth="1"/>
    <col min="2577" max="2577" width="19.7109375" customWidth="1"/>
    <col min="2578" max="2578" width="37.7109375" customWidth="1"/>
    <col min="2579" max="2583" width="16.5703125" customWidth="1"/>
    <col min="2584" max="2584" width="22.28515625" customWidth="1"/>
    <col min="2585" max="2585" width="43.28515625" bestFit="1" customWidth="1"/>
    <col min="2586" max="2586" width="30.85546875" customWidth="1"/>
    <col min="2587" max="2587" width="24" customWidth="1"/>
    <col min="2588" max="2588" width="15.140625" customWidth="1"/>
    <col min="2590" max="2590" width="17.7109375" customWidth="1"/>
    <col min="2591" max="2591" width="3.5703125" customWidth="1"/>
    <col min="2592" max="2592" width="17.7109375" customWidth="1"/>
    <col min="2594" max="2594" width="15.140625" customWidth="1"/>
    <col min="2595" max="2595" width="12.5703125" customWidth="1"/>
    <col min="2596" max="2596" width="17.7109375" customWidth="1"/>
    <col min="2597" max="2597" width="2.28515625" customWidth="1"/>
    <col min="2598" max="2598" width="16.42578125" customWidth="1"/>
    <col min="2600" max="2600" width="13.85546875" customWidth="1"/>
    <col min="2601" max="2601" width="16.42578125" customWidth="1"/>
    <col min="2602" max="2602" width="19" customWidth="1"/>
    <col min="2603" max="2603" width="3.5703125" customWidth="1"/>
    <col min="2605" max="2605" width="16.42578125" customWidth="1"/>
    <col min="2606" max="2606" width="8.7109375" customWidth="1"/>
    <col min="2607" max="2607" width="17.7109375" customWidth="1"/>
    <col min="2608" max="2608" width="15.140625" customWidth="1"/>
    <col min="2609" max="2609" width="2.28515625" customWidth="1"/>
    <col min="2821" max="2821" width="1.42578125" customWidth="1"/>
    <col min="2822" max="2822" width="63.28515625" customWidth="1"/>
    <col min="2823" max="2823" width="37.7109375" customWidth="1"/>
    <col min="2824" max="2824" width="2.28515625" customWidth="1"/>
    <col min="2825" max="2825" width="3.5703125" customWidth="1"/>
    <col min="2826" max="2826" width="2.28515625" customWidth="1"/>
    <col min="2827" max="2827" width="48.140625" customWidth="1"/>
    <col min="2828" max="2828" width="32.7109375" customWidth="1"/>
    <col min="2829" max="2829" width="15.7109375" customWidth="1"/>
    <col min="2830" max="2830" width="21.7109375" customWidth="1"/>
    <col min="2831" max="2831" width="14.85546875" customWidth="1"/>
    <col min="2832" max="2832" width="16.42578125" customWidth="1"/>
    <col min="2833" max="2833" width="19.7109375" customWidth="1"/>
    <col min="2834" max="2834" width="37.7109375" customWidth="1"/>
    <col min="2835" max="2839" width="16.5703125" customWidth="1"/>
    <col min="2840" max="2840" width="22.28515625" customWidth="1"/>
    <col min="2841" max="2841" width="43.28515625" bestFit="1" customWidth="1"/>
    <col min="2842" max="2842" width="30.85546875" customWidth="1"/>
    <col min="2843" max="2843" width="24" customWidth="1"/>
    <col min="2844" max="2844" width="15.140625" customWidth="1"/>
    <col min="2846" max="2846" width="17.7109375" customWidth="1"/>
    <col min="2847" max="2847" width="3.5703125" customWidth="1"/>
    <col min="2848" max="2848" width="17.7109375" customWidth="1"/>
    <col min="2850" max="2850" width="15.140625" customWidth="1"/>
    <col min="2851" max="2851" width="12.5703125" customWidth="1"/>
    <col min="2852" max="2852" width="17.7109375" customWidth="1"/>
    <col min="2853" max="2853" width="2.28515625" customWidth="1"/>
    <col min="2854" max="2854" width="16.42578125" customWidth="1"/>
    <col min="2856" max="2856" width="13.85546875" customWidth="1"/>
    <col min="2857" max="2857" width="16.42578125" customWidth="1"/>
    <col min="2858" max="2858" width="19" customWidth="1"/>
    <col min="2859" max="2859" width="3.5703125" customWidth="1"/>
    <col min="2861" max="2861" width="16.42578125" customWidth="1"/>
    <col min="2862" max="2862" width="8.7109375" customWidth="1"/>
    <col min="2863" max="2863" width="17.7109375" customWidth="1"/>
    <col min="2864" max="2864" width="15.140625" customWidth="1"/>
    <col min="2865" max="2865" width="2.28515625" customWidth="1"/>
    <col min="3077" max="3077" width="1.42578125" customWidth="1"/>
    <col min="3078" max="3078" width="63.28515625" customWidth="1"/>
    <col min="3079" max="3079" width="37.7109375" customWidth="1"/>
    <col min="3080" max="3080" width="2.28515625" customWidth="1"/>
    <col min="3081" max="3081" width="3.5703125" customWidth="1"/>
    <col min="3082" max="3082" width="2.28515625" customWidth="1"/>
    <col min="3083" max="3083" width="48.140625" customWidth="1"/>
    <col min="3084" max="3084" width="32.7109375" customWidth="1"/>
    <col min="3085" max="3085" width="15.7109375" customWidth="1"/>
    <col min="3086" max="3086" width="21.7109375" customWidth="1"/>
    <col min="3087" max="3087" width="14.85546875" customWidth="1"/>
    <col min="3088" max="3088" width="16.42578125" customWidth="1"/>
    <col min="3089" max="3089" width="19.7109375" customWidth="1"/>
    <col min="3090" max="3090" width="37.7109375" customWidth="1"/>
    <col min="3091" max="3095" width="16.5703125" customWidth="1"/>
    <col min="3096" max="3096" width="22.28515625" customWidth="1"/>
    <col min="3097" max="3097" width="43.28515625" bestFit="1" customWidth="1"/>
    <col min="3098" max="3098" width="30.85546875" customWidth="1"/>
    <col min="3099" max="3099" width="24" customWidth="1"/>
    <col min="3100" max="3100" width="15.140625" customWidth="1"/>
    <col min="3102" max="3102" width="17.7109375" customWidth="1"/>
    <col min="3103" max="3103" width="3.5703125" customWidth="1"/>
    <col min="3104" max="3104" width="17.7109375" customWidth="1"/>
    <col min="3106" max="3106" width="15.140625" customWidth="1"/>
    <col min="3107" max="3107" width="12.5703125" customWidth="1"/>
    <col min="3108" max="3108" width="17.7109375" customWidth="1"/>
    <col min="3109" max="3109" width="2.28515625" customWidth="1"/>
    <col min="3110" max="3110" width="16.42578125" customWidth="1"/>
    <col min="3112" max="3112" width="13.85546875" customWidth="1"/>
    <col min="3113" max="3113" width="16.42578125" customWidth="1"/>
    <col min="3114" max="3114" width="19" customWidth="1"/>
    <col min="3115" max="3115" width="3.5703125" customWidth="1"/>
    <col min="3117" max="3117" width="16.42578125" customWidth="1"/>
    <col min="3118" max="3118" width="8.7109375" customWidth="1"/>
    <col min="3119" max="3119" width="17.7109375" customWidth="1"/>
    <col min="3120" max="3120" width="15.140625" customWidth="1"/>
    <col min="3121" max="3121" width="2.28515625" customWidth="1"/>
    <col min="3333" max="3333" width="1.42578125" customWidth="1"/>
    <col min="3334" max="3334" width="63.28515625" customWidth="1"/>
    <col min="3335" max="3335" width="37.7109375" customWidth="1"/>
    <col min="3336" max="3336" width="2.28515625" customWidth="1"/>
    <col min="3337" max="3337" width="3.5703125" customWidth="1"/>
    <col min="3338" max="3338" width="2.28515625" customWidth="1"/>
    <col min="3339" max="3339" width="48.140625" customWidth="1"/>
    <col min="3340" max="3340" width="32.7109375" customWidth="1"/>
    <col min="3341" max="3341" width="15.7109375" customWidth="1"/>
    <col min="3342" max="3342" width="21.7109375" customWidth="1"/>
    <col min="3343" max="3343" width="14.85546875" customWidth="1"/>
    <col min="3344" max="3344" width="16.42578125" customWidth="1"/>
    <col min="3345" max="3345" width="19.7109375" customWidth="1"/>
    <col min="3346" max="3346" width="37.7109375" customWidth="1"/>
    <col min="3347" max="3351" width="16.5703125" customWidth="1"/>
    <col min="3352" max="3352" width="22.28515625" customWidth="1"/>
    <col min="3353" max="3353" width="43.28515625" bestFit="1" customWidth="1"/>
    <col min="3354" max="3354" width="30.85546875" customWidth="1"/>
    <col min="3355" max="3355" width="24" customWidth="1"/>
    <col min="3356" max="3356" width="15.140625" customWidth="1"/>
    <col min="3358" max="3358" width="17.7109375" customWidth="1"/>
    <col min="3359" max="3359" width="3.5703125" customWidth="1"/>
    <col min="3360" max="3360" width="17.7109375" customWidth="1"/>
    <col min="3362" max="3362" width="15.140625" customWidth="1"/>
    <col min="3363" max="3363" width="12.5703125" customWidth="1"/>
    <col min="3364" max="3364" width="17.7109375" customWidth="1"/>
    <col min="3365" max="3365" width="2.28515625" customWidth="1"/>
    <col min="3366" max="3366" width="16.42578125" customWidth="1"/>
    <col min="3368" max="3368" width="13.85546875" customWidth="1"/>
    <col min="3369" max="3369" width="16.42578125" customWidth="1"/>
    <col min="3370" max="3370" width="19" customWidth="1"/>
    <col min="3371" max="3371" width="3.5703125" customWidth="1"/>
    <col min="3373" max="3373" width="16.42578125" customWidth="1"/>
    <col min="3374" max="3374" width="8.7109375" customWidth="1"/>
    <col min="3375" max="3375" width="17.7109375" customWidth="1"/>
    <col min="3376" max="3376" width="15.140625" customWidth="1"/>
    <col min="3377" max="3377" width="2.28515625" customWidth="1"/>
    <col min="3589" max="3589" width="1.42578125" customWidth="1"/>
    <col min="3590" max="3590" width="63.28515625" customWidth="1"/>
    <col min="3591" max="3591" width="37.7109375" customWidth="1"/>
    <col min="3592" max="3592" width="2.28515625" customWidth="1"/>
    <col min="3593" max="3593" width="3.5703125" customWidth="1"/>
    <col min="3594" max="3594" width="2.28515625" customWidth="1"/>
    <col min="3595" max="3595" width="48.140625" customWidth="1"/>
    <col min="3596" max="3596" width="32.7109375" customWidth="1"/>
    <col min="3597" max="3597" width="15.7109375" customWidth="1"/>
    <col min="3598" max="3598" width="21.7109375" customWidth="1"/>
    <col min="3599" max="3599" width="14.85546875" customWidth="1"/>
    <col min="3600" max="3600" width="16.42578125" customWidth="1"/>
    <col min="3601" max="3601" width="19.7109375" customWidth="1"/>
    <col min="3602" max="3602" width="37.7109375" customWidth="1"/>
    <col min="3603" max="3607" width="16.5703125" customWidth="1"/>
    <col min="3608" max="3608" width="22.28515625" customWidth="1"/>
    <col min="3609" max="3609" width="43.28515625" bestFit="1" customWidth="1"/>
    <col min="3610" max="3610" width="30.85546875" customWidth="1"/>
    <col min="3611" max="3611" width="24" customWidth="1"/>
    <col min="3612" max="3612" width="15.140625" customWidth="1"/>
    <col min="3614" max="3614" width="17.7109375" customWidth="1"/>
    <col min="3615" max="3615" width="3.5703125" customWidth="1"/>
    <col min="3616" max="3616" width="17.7109375" customWidth="1"/>
    <col min="3618" max="3618" width="15.140625" customWidth="1"/>
    <col min="3619" max="3619" width="12.5703125" customWidth="1"/>
    <col min="3620" max="3620" width="17.7109375" customWidth="1"/>
    <col min="3621" max="3621" width="2.28515625" customWidth="1"/>
    <col min="3622" max="3622" width="16.42578125" customWidth="1"/>
    <col min="3624" max="3624" width="13.85546875" customWidth="1"/>
    <col min="3625" max="3625" width="16.42578125" customWidth="1"/>
    <col min="3626" max="3626" width="19" customWidth="1"/>
    <col min="3627" max="3627" width="3.5703125" customWidth="1"/>
    <col min="3629" max="3629" width="16.42578125" customWidth="1"/>
    <col min="3630" max="3630" width="8.7109375" customWidth="1"/>
    <col min="3631" max="3631" width="17.7109375" customWidth="1"/>
    <col min="3632" max="3632" width="15.140625" customWidth="1"/>
    <col min="3633" max="3633" width="2.28515625" customWidth="1"/>
    <col min="3845" max="3845" width="1.42578125" customWidth="1"/>
    <col min="3846" max="3846" width="63.28515625" customWidth="1"/>
    <col min="3847" max="3847" width="37.7109375" customWidth="1"/>
    <col min="3848" max="3848" width="2.28515625" customWidth="1"/>
    <col min="3849" max="3849" width="3.5703125" customWidth="1"/>
    <col min="3850" max="3850" width="2.28515625" customWidth="1"/>
    <col min="3851" max="3851" width="48.140625" customWidth="1"/>
    <col min="3852" max="3852" width="32.7109375" customWidth="1"/>
    <col min="3853" max="3853" width="15.7109375" customWidth="1"/>
    <col min="3854" max="3854" width="21.7109375" customWidth="1"/>
    <col min="3855" max="3855" width="14.85546875" customWidth="1"/>
    <col min="3856" max="3856" width="16.42578125" customWidth="1"/>
    <col min="3857" max="3857" width="19.7109375" customWidth="1"/>
    <col min="3858" max="3858" width="37.7109375" customWidth="1"/>
    <col min="3859" max="3863" width="16.5703125" customWidth="1"/>
    <col min="3864" max="3864" width="22.28515625" customWidth="1"/>
    <col min="3865" max="3865" width="43.28515625" bestFit="1" customWidth="1"/>
    <col min="3866" max="3866" width="30.85546875" customWidth="1"/>
    <col min="3867" max="3867" width="24" customWidth="1"/>
    <col min="3868" max="3868" width="15.140625" customWidth="1"/>
    <col min="3870" max="3870" width="17.7109375" customWidth="1"/>
    <col min="3871" max="3871" width="3.5703125" customWidth="1"/>
    <col min="3872" max="3872" width="17.7109375" customWidth="1"/>
    <col min="3874" max="3874" width="15.140625" customWidth="1"/>
    <col min="3875" max="3875" width="12.5703125" customWidth="1"/>
    <col min="3876" max="3876" width="17.7109375" customWidth="1"/>
    <col min="3877" max="3877" width="2.28515625" customWidth="1"/>
    <col min="3878" max="3878" width="16.42578125" customWidth="1"/>
    <col min="3880" max="3880" width="13.85546875" customWidth="1"/>
    <col min="3881" max="3881" width="16.42578125" customWidth="1"/>
    <col min="3882" max="3882" width="19" customWidth="1"/>
    <col min="3883" max="3883" width="3.5703125" customWidth="1"/>
    <col min="3885" max="3885" width="16.42578125" customWidth="1"/>
    <col min="3886" max="3886" width="8.7109375" customWidth="1"/>
    <col min="3887" max="3887" width="17.7109375" customWidth="1"/>
    <col min="3888" max="3888" width="15.140625" customWidth="1"/>
    <col min="3889" max="3889" width="2.28515625" customWidth="1"/>
    <col min="4101" max="4101" width="1.42578125" customWidth="1"/>
    <col min="4102" max="4102" width="63.28515625" customWidth="1"/>
    <col min="4103" max="4103" width="37.7109375" customWidth="1"/>
    <col min="4104" max="4104" width="2.28515625" customWidth="1"/>
    <col min="4105" max="4105" width="3.5703125" customWidth="1"/>
    <col min="4106" max="4106" width="2.28515625" customWidth="1"/>
    <col min="4107" max="4107" width="48.140625" customWidth="1"/>
    <col min="4108" max="4108" width="32.7109375" customWidth="1"/>
    <col min="4109" max="4109" width="15.7109375" customWidth="1"/>
    <col min="4110" max="4110" width="21.7109375" customWidth="1"/>
    <col min="4111" max="4111" width="14.85546875" customWidth="1"/>
    <col min="4112" max="4112" width="16.42578125" customWidth="1"/>
    <col min="4113" max="4113" width="19.7109375" customWidth="1"/>
    <col min="4114" max="4114" width="37.7109375" customWidth="1"/>
    <col min="4115" max="4119" width="16.5703125" customWidth="1"/>
    <col min="4120" max="4120" width="22.28515625" customWidth="1"/>
    <col min="4121" max="4121" width="43.28515625" bestFit="1" customWidth="1"/>
    <col min="4122" max="4122" width="30.85546875" customWidth="1"/>
    <col min="4123" max="4123" width="24" customWidth="1"/>
    <col min="4124" max="4124" width="15.140625" customWidth="1"/>
    <col min="4126" max="4126" width="17.7109375" customWidth="1"/>
    <col min="4127" max="4127" width="3.5703125" customWidth="1"/>
    <col min="4128" max="4128" width="17.7109375" customWidth="1"/>
    <col min="4130" max="4130" width="15.140625" customWidth="1"/>
    <col min="4131" max="4131" width="12.5703125" customWidth="1"/>
    <col min="4132" max="4132" width="17.7109375" customWidth="1"/>
    <col min="4133" max="4133" width="2.28515625" customWidth="1"/>
    <col min="4134" max="4134" width="16.42578125" customWidth="1"/>
    <col min="4136" max="4136" width="13.85546875" customWidth="1"/>
    <col min="4137" max="4137" width="16.42578125" customWidth="1"/>
    <col min="4138" max="4138" width="19" customWidth="1"/>
    <col min="4139" max="4139" width="3.5703125" customWidth="1"/>
    <col min="4141" max="4141" width="16.42578125" customWidth="1"/>
    <col min="4142" max="4142" width="8.7109375" customWidth="1"/>
    <col min="4143" max="4143" width="17.7109375" customWidth="1"/>
    <col min="4144" max="4144" width="15.140625" customWidth="1"/>
    <col min="4145" max="4145" width="2.28515625" customWidth="1"/>
    <col min="4357" max="4357" width="1.42578125" customWidth="1"/>
    <col min="4358" max="4358" width="63.28515625" customWidth="1"/>
    <col min="4359" max="4359" width="37.7109375" customWidth="1"/>
    <col min="4360" max="4360" width="2.28515625" customWidth="1"/>
    <col min="4361" max="4361" width="3.5703125" customWidth="1"/>
    <col min="4362" max="4362" width="2.28515625" customWidth="1"/>
    <col min="4363" max="4363" width="48.140625" customWidth="1"/>
    <col min="4364" max="4364" width="32.7109375" customWidth="1"/>
    <col min="4365" max="4365" width="15.7109375" customWidth="1"/>
    <col min="4366" max="4366" width="21.7109375" customWidth="1"/>
    <col min="4367" max="4367" width="14.85546875" customWidth="1"/>
    <col min="4368" max="4368" width="16.42578125" customWidth="1"/>
    <col min="4369" max="4369" width="19.7109375" customWidth="1"/>
    <col min="4370" max="4370" width="37.7109375" customWidth="1"/>
    <col min="4371" max="4375" width="16.5703125" customWidth="1"/>
    <col min="4376" max="4376" width="22.28515625" customWidth="1"/>
    <col min="4377" max="4377" width="43.28515625" bestFit="1" customWidth="1"/>
    <col min="4378" max="4378" width="30.85546875" customWidth="1"/>
    <col min="4379" max="4379" width="24" customWidth="1"/>
    <col min="4380" max="4380" width="15.140625" customWidth="1"/>
    <col min="4382" max="4382" width="17.7109375" customWidth="1"/>
    <col min="4383" max="4383" width="3.5703125" customWidth="1"/>
    <col min="4384" max="4384" width="17.7109375" customWidth="1"/>
    <col min="4386" max="4386" width="15.140625" customWidth="1"/>
    <col min="4387" max="4387" width="12.5703125" customWidth="1"/>
    <col min="4388" max="4388" width="17.7109375" customWidth="1"/>
    <col min="4389" max="4389" width="2.28515625" customWidth="1"/>
    <col min="4390" max="4390" width="16.42578125" customWidth="1"/>
    <col min="4392" max="4392" width="13.85546875" customWidth="1"/>
    <col min="4393" max="4393" width="16.42578125" customWidth="1"/>
    <col min="4394" max="4394" width="19" customWidth="1"/>
    <col min="4395" max="4395" width="3.5703125" customWidth="1"/>
    <col min="4397" max="4397" width="16.42578125" customWidth="1"/>
    <col min="4398" max="4398" width="8.7109375" customWidth="1"/>
    <col min="4399" max="4399" width="17.7109375" customWidth="1"/>
    <col min="4400" max="4400" width="15.140625" customWidth="1"/>
    <col min="4401" max="4401" width="2.28515625" customWidth="1"/>
    <col min="4613" max="4613" width="1.42578125" customWidth="1"/>
    <col min="4614" max="4614" width="63.28515625" customWidth="1"/>
    <col min="4615" max="4615" width="37.7109375" customWidth="1"/>
    <col min="4616" max="4616" width="2.28515625" customWidth="1"/>
    <col min="4617" max="4617" width="3.5703125" customWidth="1"/>
    <col min="4618" max="4618" width="2.28515625" customWidth="1"/>
    <col min="4619" max="4619" width="48.140625" customWidth="1"/>
    <col min="4620" max="4620" width="32.7109375" customWidth="1"/>
    <col min="4621" max="4621" width="15.7109375" customWidth="1"/>
    <col min="4622" max="4622" width="21.7109375" customWidth="1"/>
    <col min="4623" max="4623" width="14.85546875" customWidth="1"/>
    <col min="4624" max="4624" width="16.42578125" customWidth="1"/>
    <col min="4625" max="4625" width="19.7109375" customWidth="1"/>
    <col min="4626" max="4626" width="37.7109375" customWidth="1"/>
    <col min="4627" max="4631" width="16.5703125" customWidth="1"/>
    <col min="4632" max="4632" width="22.28515625" customWidth="1"/>
    <col min="4633" max="4633" width="43.28515625" bestFit="1" customWidth="1"/>
    <col min="4634" max="4634" width="30.85546875" customWidth="1"/>
    <col min="4635" max="4635" width="24" customWidth="1"/>
    <col min="4636" max="4636" width="15.140625" customWidth="1"/>
    <col min="4638" max="4638" width="17.7109375" customWidth="1"/>
    <col min="4639" max="4639" width="3.5703125" customWidth="1"/>
    <col min="4640" max="4640" width="17.7109375" customWidth="1"/>
    <col min="4642" max="4642" width="15.140625" customWidth="1"/>
    <col min="4643" max="4643" width="12.5703125" customWidth="1"/>
    <col min="4644" max="4644" width="17.7109375" customWidth="1"/>
    <col min="4645" max="4645" width="2.28515625" customWidth="1"/>
    <col min="4646" max="4646" width="16.42578125" customWidth="1"/>
    <col min="4648" max="4648" width="13.85546875" customWidth="1"/>
    <col min="4649" max="4649" width="16.42578125" customWidth="1"/>
    <col min="4650" max="4650" width="19" customWidth="1"/>
    <col min="4651" max="4651" width="3.5703125" customWidth="1"/>
    <col min="4653" max="4653" width="16.42578125" customWidth="1"/>
    <col min="4654" max="4654" width="8.7109375" customWidth="1"/>
    <col min="4655" max="4655" width="17.7109375" customWidth="1"/>
    <col min="4656" max="4656" width="15.140625" customWidth="1"/>
    <col min="4657" max="4657" width="2.28515625" customWidth="1"/>
    <col min="4869" max="4869" width="1.42578125" customWidth="1"/>
    <col min="4870" max="4870" width="63.28515625" customWidth="1"/>
    <col min="4871" max="4871" width="37.7109375" customWidth="1"/>
    <col min="4872" max="4872" width="2.28515625" customWidth="1"/>
    <col min="4873" max="4873" width="3.5703125" customWidth="1"/>
    <col min="4874" max="4874" width="2.28515625" customWidth="1"/>
    <col min="4875" max="4875" width="48.140625" customWidth="1"/>
    <col min="4876" max="4876" width="32.7109375" customWidth="1"/>
    <col min="4877" max="4877" width="15.7109375" customWidth="1"/>
    <col min="4878" max="4878" width="21.7109375" customWidth="1"/>
    <col min="4879" max="4879" width="14.85546875" customWidth="1"/>
    <col min="4880" max="4880" width="16.42578125" customWidth="1"/>
    <col min="4881" max="4881" width="19.7109375" customWidth="1"/>
    <col min="4882" max="4882" width="37.7109375" customWidth="1"/>
    <col min="4883" max="4887" width="16.5703125" customWidth="1"/>
    <col min="4888" max="4888" width="22.28515625" customWidth="1"/>
    <col min="4889" max="4889" width="43.28515625" bestFit="1" customWidth="1"/>
    <col min="4890" max="4890" width="30.85546875" customWidth="1"/>
    <col min="4891" max="4891" width="24" customWidth="1"/>
    <col min="4892" max="4892" width="15.140625" customWidth="1"/>
    <col min="4894" max="4894" width="17.7109375" customWidth="1"/>
    <col min="4895" max="4895" width="3.5703125" customWidth="1"/>
    <col min="4896" max="4896" width="17.7109375" customWidth="1"/>
    <col min="4898" max="4898" width="15.140625" customWidth="1"/>
    <col min="4899" max="4899" width="12.5703125" customWidth="1"/>
    <col min="4900" max="4900" width="17.7109375" customWidth="1"/>
    <col min="4901" max="4901" width="2.28515625" customWidth="1"/>
    <col min="4902" max="4902" width="16.42578125" customWidth="1"/>
    <col min="4904" max="4904" width="13.85546875" customWidth="1"/>
    <col min="4905" max="4905" width="16.42578125" customWidth="1"/>
    <col min="4906" max="4906" width="19" customWidth="1"/>
    <col min="4907" max="4907" width="3.5703125" customWidth="1"/>
    <col min="4909" max="4909" width="16.42578125" customWidth="1"/>
    <col min="4910" max="4910" width="8.7109375" customWidth="1"/>
    <col min="4911" max="4911" width="17.7109375" customWidth="1"/>
    <col min="4912" max="4912" width="15.140625" customWidth="1"/>
    <col min="4913" max="4913" width="2.28515625" customWidth="1"/>
    <col min="5125" max="5125" width="1.42578125" customWidth="1"/>
    <col min="5126" max="5126" width="63.28515625" customWidth="1"/>
    <col min="5127" max="5127" width="37.7109375" customWidth="1"/>
    <col min="5128" max="5128" width="2.28515625" customWidth="1"/>
    <col min="5129" max="5129" width="3.5703125" customWidth="1"/>
    <col min="5130" max="5130" width="2.28515625" customWidth="1"/>
    <col min="5131" max="5131" width="48.140625" customWidth="1"/>
    <col min="5132" max="5132" width="32.7109375" customWidth="1"/>
    <col min="5133" max="5133" width="15.7109375" customWidth="1"/>
    <col min="5134" max="5134" width="21.7109375" customWidth="1"/>
    <col min="5135" max="5135" width="14.85546875" customWidth="1"/>
    <col min="5136" max="5136" width="16.42578125" customWidth="1"/>
    <col min="5137" max="5137" width="19.7109375" customWidth="1"/>
    <col min="5138" max="5138" width="37.7109375" customWidth="1"/>
    <col min="5139" max="5143" width="16.5703125" customWidth="1"/>
    <col min="5144" max="5144" width="22.28515625" customWidth="1"/>
    <col min="5145" max="5145" width="43.28515625" bestFit="1" customWidth="1"/>
    <col min="5146" max="5146" width="30.85546875" customWidth="1"/>
    <col min="5147" max="5147" width="24" customWidth="1"/>
    <col min="5148" max="5148" width="15.140625" customWidth="1"/>
    <col min="5150" max="5150" width="17.7109375" customWidth="1"/>
    <col min="5151" max="5151" width="3.5703125" customWidth="1"/>
    <col min="5152" max="5152" width="17.7109375" customWidth="1"/>
    <col min="5154" max="5154" width="15.140625" customWidth="1"/>
    <col min="5155" max="5155" width="12.5703125" customWidth="1"/>
    <col min="5156" max="5156" width="17.7109375" customWidth="1"/>
    <col min="5157" max="5157" width="2.28515625" customWidth="1"/>
    <col min="5158" max="5158" width="16.42578125" customWidth="1"/>
    <col min="5160" max="5160" width="13.85546875" customWidth="1"/>
    <col min="5161" max="5161" width="16.42578125" customWidth="1"/>
    <col min="5162" max="5162" width="19" customWidth="1"/>
    <col min="5163" max="5163" width="3.5703125" customWidth="1"/>
    <col min="5165" max="5165" width="16.42578125" customWidth="1"/>
    <col min="5166" max="5166" width="8.7109375" customWidth="1"/>
    <col min="5167" max="5167" width="17.7109375" customWidth="1"/>
    <col min="5168" max="5168" width="15.140625" customWidth="1"/>
    <col min="5169" max="5169" width="2.28515625" customWidth="1"/>
    <col min="5381" max="5381" width="1.42578125" customWidth="1"/>
    <col min="5382" max="5382" width="63.28515625" customWidth="1"/>
    <col min="5383" max="5383" width="37.7109375" customWidth="1"/>
    <col min="5384" max="5384" width="2.28515625" customWidth="1"/>
    <col min="5385" max="5385" width="3.5703125" customWidth="1"/>
    <col min="5386" max="5386" width="2.28515625" customWidth="1"/>
    <col min="5387" max="5387" width="48.140625" customWidth="1"/>
    <col min="5388" max="5388" width="32.7109375" customWidth="1"/>
    <col min="5389" max="5389" width="15.7109375" customWidth="1"/>
    <col min="5390" max="5390" width="21.7109375" customWidth="1"/>
    <col min="5391" max="5391" width="14.85546875" customWidth="1"/>
    <col min="5392" max="5392" width="16.42578125" customWidth="1"/>
    <col min="5393" max="5393" width="19.7109375" customWidth="1"/>
    <col min="5394" max="5394" width="37.7109375" customWidth="1"/>
    <col min="5395" max="5399" width="16.5703125" customWidth="1"/>
    <col min="5400" max="5400" width="22.28515625" customWidth="1"/>
    <col min="5401" max="5401" width="43.28515625" bestFit="1" customWidth="1"/>
    <col min="5402" max="5402" width="30.85546875" customWidth="1"/>
    <col min="5403" max="5403" width="24" customWidth="1"/>
    <col min="5404" max="5404" width="15.140625" customWidth="1"/>
    <col min="5406" max="5406" width="17.7109375" customWidth="1"/>
    <col min="5407" max="5407" width="3.5703125" customWidth="1"/>
    <col min="5408" max="5408" width="17.7109375" customWidth="1"/>
    <col min="5410" max="5410" width="15.140625" customWidth="1"/>
    <col min="5411" max="5411" width="12.5703125" customWidth="1"/>
    <col min="5412" max="5412" width="17.7109375" customWidth="1"/>
    <col min="5413" max="5413" width="2.28515625" customWidth="1"/>
    <col min="5414" max="5414" width="16.42578125" customWidth="1"/>
    <col min="5416" max="5416" width="13.85546875" customWidth="1"/>
    <col min="5417" max="5417" width="16.42578125" customWidth="1"/>
    <col min="5418" max="5418" width="19" customWidth="1"/>
    <col min="5419" max="5419" width="3.5703125" customWidth="1"/>
    <col min="5421" max="5421" width="16.42578125" customWidth="1"/>
    <col min="5422" max="5422" width="8.7109375" customWidth="1"/>
    <col min="5423" max="5423" width="17.7109375" customWidth="1"/>
    <col min="5424" max="5424" width="15.140625" customWidth="1"/>
    <col min="5425" max="5425" width="2.28515625" customWidth="1"/>
    <col min="5637" max="5637" width="1.42578125" customWidth="1"/>
    <col min="5638" max="5638" width="63.28515625" customWidth="1"/>
    <col min="5639" max="5639" width="37.7109375" customWidth="1"/>
    <col min="5640" max="5640" width="2.28515625" customWidth="1"/>
    <col min="5641" max="5641" width="3.5703125" customWidth="1"/>
    <col min="5642" max="5642" width="2.28515625" customWidth="1"/>
    <col min="5643" max="5643" width="48.140625" customWidth="1"/>
    <col min="5644" max="5644" width="32.7109375" customWidth="1"/>
    <col min="5645" max="5645" width="15.7109375" customWidth="1"/>
    <col min="5646" max="5646" width="21.7109375" customWidth="1"/>
    <col min="5647" max="5647" width="14.85546875" customWidth="1"/>
    <col min="5648" max="5648" width="16.42578125" customWidth="1"/>
    <col min="5649" max="5649" width="19.7109375" customWidth="1"/>
    <col min="5650" max="5650" width="37.7109375" customWidth="1"/>
    <col min="5651" max="5655" width="16.5703125" customWidth="1"/>
    <col min="5656" max="5656" width="22.28515625" customWidth="1"/>
    <col min="5657" max="5657" width="43.28515625" bestFit="1" customWidth="1"/>
    <col min="5658" max="5658" width="30.85546875" customWidth="1"/>
    <col min="5659" max="5659" width="24" customWidth="1"/>
    <col min="5660" max="5660" width="15.140625" customWidth="1"/>
    <col min="5662" max="5662" width="17.7109375" customWidth="1"/>
    <col min="5663" max="5663" width="3.5703125" customWidth="1"/>
    <col min="5664" max="5664" width="17.7109375" customWidth="1"/>
    <col min="5666" max="5666" width="15.140625" customWidth="1"/>
    <col min="5667" max="5667" width="12.5703125" customWidth="1"/>
    <col min="5668" max="5668" width="17.7109375" customWidth="1"/>
    <col min="5669" max="5669" width="2.28515625" customWidth="1"/>
    <col min="5670" max="5670" width="16.42578125" customWidth="1"/>
    <col min="5672" max="5672" width="13.85546875" customWidth="1"/>
    <col min="5673" max="5673" width="16.42578125" customWidth="1"/>
    <col min="5674" max="5674" width="19" customWidth="1"/>
    <col min="5675" max="5675" width="3.5703125" customWidth="1"/>
    <col min="5677" max="5677" width="16.42578125" customWidth="1"/>
    <col min="5678" max="5678" width="8.7109375" customWidth="1"/>
    <col min="5679" max="5679" width="17.7109375" customWidth="1"/>
    <col min="5680" max="5680" width="15.140625" customWidth="1"/>
    <col min="5681" max="5681" width="2.28515625" customWidth="1"/>
    <col min="5893" max="5893" width="1.42578125" customWidth="1"/>
    <col min="5894" max="5894" width="63.28515625" customWidth="1"/>
    <col min="5895" max="5895" width="37.7109375" customWidth="1"/>
    <col min="5896" max="5896" width="2.28515625" customWidth="1"/>
    <col min="5897" max="5897" width="3.5703125" customWidth="1"/>
    <col min="5898" max="5898" width="2.28515625" customWidth="1"/>
    <col min="5899" max="5899" width="48.140625" customWidth="1"/>
    <col min="5900" max="5900" width="32.7109375" customWidth="1"/>
    <col min="5901" max="5901" width="15.7109375" customWidth="1"/>
    <col min="5902" max="5902" width="21.7109375" customWidth="1"/>
    <col min="5903" max="5903" width="14.85546875" customWidth="1"/>
    <col min="5904" max="5904" width="16.42578125" customWidth="1"/>
    <col min="5905" max="5905" width="19.7109375" customWidth="1"/>
    <col min="5906" max="5906" width="37.7109375" customWidth="1"/>
    <col min="5907" max="5911" width="16.5703125" customWidth="1"/>
    <col min="5912" max="5912" width="22.28515625" customWidth="1"/>
    <col min="5913" max="5913" width="43.28515625" bestFit="1" customWidth="1"/>
    <col min="5914" max="5914" width="30.85546875" customWidth="1"/>
    <col min="5915" max="5915" width="24" customWidth="1"/>
    <col min="5916" max="5916" width="15.140625" customWidth="1"/>
    <col min="5918" max="5918" width="17.7109375" customWidth="1"/>
    <col min="5919" max="5919" width="3.5703125" customWidth="1"/>
    <col min="5920" max="5920" width="17.7109375" customWidth="1"/>
    <col min="5922" max="5922" width="15.140625" customWidth="1"/>
    <col min="5923" max="5923" width="12.5703125" customWidth="1"/>
    <col min="5924" max="5924" width="17.7109375" customWidth="1"/>
    <col min="5925" max="5925" width="2.28515625" customWidth="1"/>
    <col min="5926" max="5926" width="16.42578125" customWidth="1"/>
    <col min="5928" max="5928" width="13.85546875" customWidth="1"/>
    <col min="5929" max="5929" width="16.42578125" customWidth="1"/>
    <col min="5930" max="5930" width="19" customWidth="1"/>
    <col min="5931" max="5931" width="3.5703125" customWidth="1"/>
    <col min="5933" max="5933" width="16.42578125" customWidth="1"/>
    <col min="5934" max="5934" width="8.7109375" customWidth="1"/>
    <col min="5935" max="5935" width="17.7109375" customWidth="1"/>
    <col min="5936" max="5936" width="15.140625" customWidth="1"/>
    <col min="5937" max="5937" width="2.28515625" customWidth="1"/>
    <col min="6149" max="6149" width="1.42578125" customWidth="1"/>
    <col min="6150" max="6150" width="63.28515625" customWidth="1"/>
    <col min="6151" max="6151" width="37.7109375" customWidth="1"/>
    <col min="6152" max="6152" width="2.28515625" customWidth="1"/>
    <col min="6153" max="6153" width="3.5703125" customWidth="1"/>
    <col min="6154" max="6154" width="2.28515625" customWidth="1"/>
    <col min="6155" max="6155" width="48.140625" customWidth="1"/>
    <col min="6156" max="6156" width="32.7109375" customWidth="1"/>
    <col min="6157" max="6157" width="15.7109375" customWidth="1"/>
    <col min="6158" max="6158" width="21.7109375" customWidth="1"/>
    <col min="6159" max="6159" width="14.85546875" customWidth="1"/>
    <col min="6160" max="6160" width="16.42578125" customWidth="1"/>
    <col min="6161" max="6161" width="19.7109375" customWidth="1"/>
    <col min="6162" max="6162" width="37.7109375" customWidth="1"/>
    <col min="6163" max="6167" width="16.5703125" customWidth="1"/>
    <col min="6168" max="6168" width="22.28515625" customWidth="1"/>
    <col min="6169" max="6169" width="43.28515625" bestFit="1" customWidth="1"/>
    <col min="6170" max="6170" width="30.85546875" customWidth="1"/>
    <col min="6171" max="6171" width="24" customWidth="1"/>
    <col min="6172" max="6172" width="15.140625" customWidth="1"/>
    <col min="6174" max="6174" width="17.7109375" customWidth="1"/>
    <col min="6175" max="6175" width="3.5703125" customWidth="1"/>
    <col min="6176" max="6176" width="17.7109375" customWidth="1"/>
    <col min="6178" max="6178" width="15.140625" customWidth="1"/>
    <col min="6179" max="6179" width="12.5703125" customWidth="1"/>
    <col min="6180" max="6180" width="17.7109375" customWidth="1"/>
    <col min="6181" max="6181" width="2.28515625" customWidth="1"/>
    <col min="6182" max="6182" width="16.42578125" customWidth="1"/>
    <col min="6184" max="6184" width="13.85546875" customWidth="1"/>
    <col min="6185" max="6185" width="16.42578125" customWidth="1"/>
    <col min="6186" max="6186" width="19" customWidth="1"/>
    <col min="6187" max="6187" width="3.5703125" customWidth="1"/>
    <col min="6189" max="6189" width="16.42578125" customWidth="1"/>
    <col min="6190" max="6190" width="8.7109375" customWidth="1"/>
    <col min="6191" max="6191" width="17.7109375" customWidth="1"/>
    <col min="6192" max="6192" width="15.140625" customWidth="1"/>
    <col min="6193" max="6193" width="2.28515625" customWidth="1"/>
    <col min="6405" max="6405" width="1.42578125" customWidth="1"/>
    <col min="6406" max="6406" width="63.28515625" customWidth="1"/>
    <col min="6407" max="6407" width="37.7109375" customWidth="1"/>
    <col min="6408" max="6408" width="2.28515625" customWidth="1"/>
    <col min="6409" max="6409" width="3.5703125" customWidth="1"/>
    <col min="6410" max="6410" width="2.28515625" customWidth="1"/>
    <col min="6411" max="6411" width="48.140625" customWidth="1"/>
    <col min="6412" max="6412" width="32.7109375" customWidth="1"/>
    <col min="6413" max="6413" width="15.7109375" customWidth="1"/>
    <col min="6414" max="6414" width="21.7109375" customWidth="1"/>
    <col min="6415" max="6415" width="14.85546875" customWidth="1"/>
    <col min="6416" max="6416" width="16.42578125" customWidth="1"/>
    <col min="6417" max="6417" width="19.7109375" customWidth="1"/>
    <col min="6418" max="6418" width="37.7109375" customWidth="1"/>
    <col min="6419" max="6423" width="16.5703125" customWidth="1"/>
    <col min="6424" max="6424" width="22.28515625" customWidth="1"/>
    <col min="6425" max="6425" width="43.28515625" bestFit="1" customWidth="1"/>
    <col min="6426" max="6426" width="30.85546875" customWidth="1"/>
    <col min="6427" max="6427" width="24" customWidth="1"/>
    <col min="6428" max="6428" width="15.140625" customWidth="1"/>
    <col min="6430" max="6430" width="17.7109375" customWidth="1"/>
    <col min="6431" max="6431" width="3.5703125" customWidth="1"/>
    <col min="6432" max="6432" width="17.7109375" customWidth="1"/>
    <col min="6434" max="6434" width="15.140625" customWidth="1"/>
    <col min="6435" max="6435" width="12.5703125" customWidth="1"/>
    <col min="6436" max="6436" width="17.7109375" customWidth="1"/>
    <col min="6437" max="6437" width="2.28515625" customWidth="1"/>
    <col min="6438" max="6438" width="16.42578125" customWidth="1"/>
    <col min="6440" max="6440" width="13.85546875" customWidth="1"/>
    <col min="6441" max="6441" width="16.42578125" customWidth="1"/>
    <col min="6442" max="6442" width="19" customWidth="1"/>
    <col min="6443" max="6443" width="3.5703125" customWidth="1"/>
    <col min="6445" max="6445" width="16.42578125" customWidth="1"/>
    <col min="6446" max="6446" width="8.7109375" customWidth="1"/>
    <col min="6447" max="6447" width="17.7109375" customWidth="1"/>
    <col min="6448" max="6448" width="15.140625" customWidth="1"/>
    <col min="6449" max="6449" width="2.28515625" customWidth="1"/>
    <col min="6661" max="6661" width="1.42578125" customWidth="1"/>
    <col min="6662" max="6662" width="63.28515625" customWidth="1"/>
    <col min="6663" max="6663" width="37.7109375" customWidth="1"/>
    <col min="6664" max="6664" width="2.28515625" customWidth="1"/>
    <col min="6665" max="6665" width="3.5703125" customWidth="1"/>
    <col min="6666" max="6666" width="2.28515625" customWidth="1"/>
    <col min="6667" max="6667" width="48.140625" customWidth="1"/>
    <col min="6668" max="6668" width="32.7109375" customWidth="1"/>
    <col min="6669" max="6669" width="15.7109375" customWidth="1"/>
    <col min="6670" max="6670" width="21.7109375" customWidth="1"/>
    <col min="6671" max="6671" width="14.85546875" customWidth="1"/>
    <col min="6672" max="6672" width="16.42578125" customWidth="1"/>
    <col min="6673" max="6673" width="19.7109375" customWidth="1"/>
    <col min="6674" max="6674" width="37.7109375" customWidth="1"/>
    <col min="6675" max="6679" width="16.5703125" customWidth="1"/>
    <col min="6680" max="6680" width="22.28515625" customWidth="1"/>
    <col min="6681" max="6681" width="43.28515625" bestFit="1" customWidth="1"/>
    <col min="6682" max="6682" width="30.85546875" customWidth="1"/>
    <col min="6683" max="6683" width="24" customWidth="1"/>
    <col min="6684" max="6684" width="15.140625" customWidth="1"/>
    <col min="6686" max="6686" width="17.7109375" customWidth="1"/>
    <col min="6687" max="6687" width="3.5703125" customWidth="1"/>
    <col min="6688" max="6688" width="17.7109375" customWidth="1"/>
    <col min="6690" max="6690" width="15.140625" customWidth="1"/>
    <col min="6691" max="6691" width="12.5703125" customWidth="1"/>
    <col min="6692" max="6692" width="17.7109375" customWidth="1"/>
    <col min="6693" max="6693" width="2.28515625" customWidth="1"/>
    <col min="6694" max="6694" width="16.42578125" customWidth="1"/>
    <col min="6696" max="6696" width="13.85546875" customWidth="1"/>
    <col min="6697" max="6697" width="16.42578125" customWidth="1"/>
    <col min="6698" max="6698" width="19" customWidth="1"/>
    <col min="6699" max="6699" width="3.5703125" customWidth="1"/>
    <col min="6701" max="6701" width="16.42578125" customWidth="1"/>
    <col min="6702" max="6702" width="8.7109375" customWidth="1"/>
    <col min="6703" max="6703" width="17.7109375" customWidth="1"/>
    <col min="6704" max="6704" width="15.140625" customWidth="1"/>
    <col min="6705" max="6705" width="2.28515625" customWidth="1"/>
    <col min="6917" max="6917" width="1.42578125" customWidth="1"/>
    <col min="6918" max="6918" width="63.28515625" customWidth="1"/>
    <col min="6919" max="6919" width="37.7109375" customWidth="1"/>
    <col min="6920" max="6920" width="2.28515625" customWidth="1"/>
    <col min="6921" max="6921" width="3.5703125" customWidth="1"/>
    <col min="6922" max="6922" width="2.28515625" customWidth="1"/>
    <col min="6923" max="6923" width="48.140625" customWidth="1"/>
    <col min="6924" max="6924" width="32.7109375" customWidth="1"/>
    <col min="6925" max="6925" width="15.7109375" customWidth="1"/>
    <col min="6926" max="6926" width="21.7109375" customWidth="1"/>
    <col min="6927" max="6927" width="14.85546875" customWidth="1"/>
    <col min="6928" max="6928" width="16.42578125" customWidth="1"/>
    <col min="6929" max="6929" width="19.7109375" customWidth="1"/>
    <col min="6930" max="6930" width="37.7109375" customWidth="1"/>
    <col min="6931" max="6935" width="16.5703125" customWidth="1"/>
    <col min="6936" max="6936" width="22.28515625" customWidth="1"/>
    <col min="6937" max="6937" width="43.28515625" bestFit="1" customWidth="1"/>
    <col min="6938" max="6938" width="30.85546875" customWidth="1"/>
    <col min="6939" max="6939" width="24" customWidth="1"/>
    <col min="6940" max="6940" width="15.140625" customWidth="1"/>
    <col min="6942" max="6942" width="17.7109375" customWidth="1"/>
    <col min="6943" max="6943" width="3.5703125" customWidth="1"/>
    <col min="6944" max="6944" width="17.7109375" customWidth="1"/>
    <col min="6946" max="6946" width="15.140625" customWidth="1"/>
    <col min="6947" max="6947" width="12.5703125" customWidth="1"/>
    <col min="6948" max="6948" width="17.7109375" customWidth="1"/>
    <col min="6949" max="6949" width="2.28515625" customWidth="1"/>
    <col min="6950" max="6950" width="16.42578125" customWidth="1"/>
    <col min="6952" max="6952" width="13.85546875" customWidth="1"/>
    <col min="6953" max="6953" width="16.42578125" customWidth="1"/>
    <col min="6954" max="6954" width="19" customWidth="1"/>
    <col min="6955" max="6955" width="3.5703125" customWidth="1"/>
    <col min="6957" max="6957" width="16.42578125" customWidth="1"/>
    <col min="6958" max="6958" width="8.7109375" customWidth="1"/>
    <col min="6959" max="6959" width="17.7109375" customWidth="1"/>
    <col min="6960" max="6960" width="15.140625" customWidth="1"/>
    <col min="6961" max="6961" width="2.28515625" customWidth="1"/>
    <col min="7173" max="7173" width="1.42578125" customWidth="1"/>
    <col min="7174" max="7174" width="63.28515625" customWidth="1"/>
    <col min="7175" max="7175" width="37.7109375" customWidth="1"/>
    <col min="7176" max="7176" width="2.28515625" customWidth="1"/>
    <col min="7177" max="7177" width="3.5703125" customWidth="1"/>
    <col min="7178" max="7178" width="2.28515625" customWidth="1"/>
    <col min="7179" max="7179" width="48.140625" customWidth="1"/>
    <col min="7180" max="7180" width="32.7109375" customWidth="1"/>
    <col min="7181" max="7181" width="15.7109375" customWidth="1"/>
    <col min="7182" max="7182" width="21.7109375" customWidth="1"/>
    <col min="7183" max="7183" width="14.85546875" customWidth="1"/>
    <col min="7184" max="7184" width="16.42578125" customWidth="1"/>
    <col min="7185" max="7185" width="19.7109375" customWidth="1"/>
    <col min="7186" max="7186" width="37.7109375" customWidth="1"/>
    <col min="7187" max="7191" width="16.5703125" customWidth="1"/>
    <col min="7192" max="7192" width="22.28515625" customWidth="1"/>
    <col min="7193" max="7193" width="43.28515625" bestFit="1" customWidth="1"/>
    <col min="7194" max="7194" width="30.85546875" customWidth="1"/>
    <col min="7195" max="7195" width="24" customWidth="1"/>
    <col min="7196" max="7196" width="15.140625" customWidth="1"/>
    <col min="7198" max="7198" width="17.7109375" customWidth="1"/>
    <col min="7199" max="7199" width="3.5703125" customWidth="1"/>
    <col min="7200" max="7200" width="17.7109375" customWidth="1"/>
    <col min="7202" max="7202" width="15.140625" customWidth="1"/>
    <col min="7203" max="7203" width="12.5703125" customWidth="1"/>
    <col min="7204" max="7204" width="17.7109375" customWidth="1"/>
    <col min="7205" max="7205" width="2.28515625" customWidth="1"/>
    <col min="7206" max="7206" width="16.42578125" customWidth="1"/>
    <col min="7208" max="7208" width="13.85546875" customWidth="1"/>
    <col min="7209" max="7209" width="16.42578125" customWidth="1"/>
    <col min="7210" max="7210" width="19" customWidth="1"/>
    <col min="7211" max="7211" width="3.5703125" customWidth="1"/>
    <col min="7213" max="7213" width="16.42578125" customWidth="1"/>
    <col min="7214" max="7214" width="8.7109375" customWidth="1"/>
    <col min="7215" max="7215" width="17.7109375" customWidth="1"/>
    <col min="7216" max="7216" width="15.140625" customWidth="1"/>
    <col min="7217" max="7217" width="2.28515625" customWidth="1"/>
    <col min="7429" max="7429" width="1.42578125" customWidth="1"/>
    <col min="7430" max="7430" width="63.28515625" customWidth="1"/>
    <col min="7431" max="7431" width="37.7109375" customWidth="1"/>
    <col min="7432" max="7432" width="2.28515625" customWidth="1"/>
    <col min="7433" max="7433" width="3.5703125" customWidth="1"/>
    <col min="7434" max="7434" width="2.28515625" customWidth="1"/>
    <col min="7435" max="7435" width="48.140625" customWidth="1"/>
    <col min="7436" max="7436" width="32.7109375" customWidth="1"/>
    <col min="7437" max="7437" width="15.7109375" customWidth="1"/>
    <col min="7438" max="7438" width="21.7109375" customWidth="1"/>
    <col min="7439" max="7439" width="14.85546875" customWidth="1"/>
    <col min="7440" max="7440" width="16.42578125" customWidth="1"/>
    <col min="7441" max="7441" width="19.7109375" customWidth="1"/>
    <col min="7442" max="7442" width="37.7109375" customWidth="1"/>
    <col min="7443" max="7447" width="16.5703125" customWidth="1"/>
    <col min="7448" max="7448" width="22.28515625" customWidth="1"/>
    <col min="7449" max="7449" width="43.28515625" bestFit="1" customWidth="1"/>
    <col min="7450" max="7450" width="30.85546875" customWidth="1"/>
    <col min="7451" max="7451" width="24" customWidth="1"/>
    <col min="7452" max="7452" width="15.140625" customWidth="1"/>
    <col min="7454" max="7454" width="17.7109375" customWidth="1"/>
    <col min="7455" max="7455" width="3.5703125" customWidth="1"/>
    <col min="7456" max="7456" width="17.7109375" customWidth="1"/>
    <col min="7458" max="7458" width="15.140625" customWidth="1"/>
    <col min="7459" max="7459" width="12.5703125" customWidth="1"/>
    <col min="7460" max="7460" width="17.7109375" customWidth="1"/>
    <col min="7461" max="7461" width="2.28515625" customWidth="1"/>
    <col min="7462" max="7462" width="16.42578125" customWidth="1"/>
    <col min="7464" max="7464" width="13.85546875" customWidth="1"/>
    <col min="7465" max="7465" width="16.42578125" customWidth="1"/>
    <col min="7466" max="7466" width="19" customWidth="1"/>
    <col min="7467" max="7467" width="3.5703125" customWidth="1"/>
    <col min="7469" max="7469" width="16.42578125" customWidth="1"/>
    <col min="7470" max="7470" width="8.7109375" customWidth="1"/>
    <col min="7471" max="7471" width="17.7109375" customWidth="1"/>
    <col min="7472" max="7472" width="15.140625" customWidth="1"/>
    <col min="7473" max="7473" width="2.28515625" customWidth="1"/>
    <col min="7685" max="7685" width="1.42578125" customWidth="1"/>
    <col min="7686" max="7686" width="63.28515625" customWidth="1"/>
    <col min="7687" max="7687" width="37.7109375" customWidth="1"/>
    <col min="7688" max="7688" width="2.28515625" customWidth="1"/>
    <col min="7689" max="7689" width="3.5703125" customWidth="1"/>
    <col min="7690" max="7690" width="2.28515625" customWidth="1"/>
    <col min="7691" max="7691" width="48.140625" customWidth="1"/>
    <col min="7692" max="7692" width="32.7109375" customWidth="1"/>
    <col min="7693" max="7693" width="15.7109375" customWidth="1"/>
    <col min="7694" max="7694" width="21.7109375" customWidth="1"/>
    <col min="7695" max="7695" width="14.85546875" customWidth="1"/>
    <col min="7696" max="7696" width="16.42578125" customWidth="1"/>
    <col min="7697" max="7697" width="19.7109375" customWidth="1"/>
    <col min="7698" max="7698" width="37.7109375" customWidth="1"/>
    <col min="7699" max="7703" width="16.5703125" customWidth="1"/>
    <col min="7704" max="7704" width="22.28515625" customWidth="1"/>
    <col min="7705" max="7705" width="43.28515625" bestFit="1" customWidth="1"/>
    <col min="7706" max="7706" width="30.85546875" customWidth="1"/>
    <col min="7707" max="7707" width="24" customWidth="1"/>
    <col min="7708" max="7708" width="15.140625" customWidth="1"/>
    <col min="7710" max="7710" width="17.7109375" customWidth="1"/>
    <col min="7711" max="7711" width="3.5703125" customWidth="1"/>
    <col min="7712" max="7712" width="17.7109375" customWidth="1"/>
    <col min="7714" max="7714" width="15.140625" customWidth="1"/>
    <col min="7715" max="7715" width="12.5703125" customWidth="1"/>
    <col min="7716" max="7716" width="17.7109375" customWidth="1"/>
    <col min="7717" max="7717" width="2.28515625" customWidth="1"/>
    <col min="7718" max="7718" width="16.42578125" customWidth="1"/>
    <col min="7720" max="7720" width="13.85546875" customWidth="1"/>
    <col min="7721" max="7721" width="16.42578125" customWidth="1"/>
    <col min="7722" max="7722" width="19" customWidth="1"/>
    <col min="7723" max="7723" width="3.5703125" customWidth="1"/>
    <col min="7725" max="7725" width="16.42578125" customWidth="1"/>
    <col min="7726" max="7726" width="8.7109375" customWidth="1"/>
    <col min="7727" max="7727" width="17.7109375" customWidth="1"/>
    <col min="7728" max="7728" width="15.140625" customWidth="1"/>
    <col min="7729" max="7729" width="2.28515625" customWidth="1"/>
    <col min="7941" max="7941" width="1.42578125" customWidth="1"/>
    <col min="7942" max="7942" width="63.28515625" customWidth="1"/>
    <col min="7943" max="7943" width="37.7109375" customWidth="1"/>
    <col min="7944" max="7944" width="2.28515625" customWidth="1"/>
    <col min="7945" max="7945" width="3.5703125" customWidth="1"/>
    <col min="7946" max="7946" width="2.28515625" customWidth="1"/>
    <col min="7947" max="7947" width="48.140625" customWidth="1"/>
    <col min="7948" max="7948" width="32.7109375" customWidth="1"/>
    <col min="7949" max="7949" width="15.7109375" customWidth="1"/>
    <col min="7950" max="7950" width="21.7109375" customWidth="1"/>
    <col min="7951" max="7951" width="14.85546875" customWidth="1"/>
    <col min="7952" max="7952" width="16.42578125" customWidth="1"/>
    <col min="7953" max="7953" width="19.7109375" customWidth="1"/>
    <col min="7954" max="7954" width="37.7109375" customWidth="1"/>
    <col min="7955" max="7959" width="16.5703125" customWidth="1"/>
    <col min="7960" max="7960" width="22.28515625" customWidth="1"/>
    <col min="7961" max="7961" width="43.28515625" bestFit="1" customWidth="1"/>
    <col min="7962" max="7962" width="30.85546875" customWidth="1"/>
    <col min="7963" max="7963" width="24" customWidth="1"/>
    <col min="7964" max="7964" width="15.140625" customWidth="1"/>
    <col min="7966" max="7966" width="17.7109375" customWidth="1"/>
    <col min="7967" max="7967" width="3.5703125" customWidth="1"/>
    <col min="7968" max="7968" width="17.7109375" customWidth="1"/>
    <col min="7970" max="7970" width="15.140625" customWidth="1"/>
    <col min="7971" max="7971" width="12.5703125" customWidth="1"/>
    <col min="7972" max="7972" width="17.7109375" customWidth="1"/>
    <col min="7973" max="7973" width="2.28515625" customWidth="1"/>
    <col min="7974" max="7974" width="16.42578125" customWidth="1"/>
    <col min="7976" max="7976" width="13.85546875" customWidth="1"/>
    <col min="7977" max="7977" width="16.42578125" customWidth="1"/>
    <col min="7978" max="7978" width="19" customWidth="1"/>
    <col min="7979" max="7979" width="3.5703125" customWidth="1"/>
    <col min="7981" max="7981" width="16.42578125" customWidth="1"/>
    <col min="7982" max="7982" width="8.7109375" customWidth="1"/>
    <col min="7983" max="7983" width="17.7109375" customWidth="1"/>
    <col min="7984" max="7984" width="15.140625" customWidth="1"/>
    <col min="7985" max="7985" width="2.28515625" customWidth="1"/>
    <col min="8197" max="8197" width="1.42578125" customWidth="1"/>
    <col min="8198" max="8198" width="63.28515625" customWidth="1"/>
    <col min="8199" max="8199" width="37.7109375" customWidth="1"/>
    <col min="8200" max="8200" width="2.28515625" customWidth="1"/>
    <col min="8201" max="8201" width="3.5703125" customWidth="1"/>
    <col min="8202" max="8202" width="2.28515625" customWidth="1"/>
    <col min="8203" max="8203" width="48.140625" customWidth="1"/>
    <col min="8204" max="8204" width="32.7109375" customWidth="1"/>
    <col min="8205" max="8205" width="15.7109375" customWidth="1"/>
    <col min="8206" max="8206" width="21.7109375" customWidth="1"/>
    <col min="8207" max="8207" width="14.85546875" customWidth="1"/>
    <col min="8208" max="8208" width="16.42578125" customWidth="1"/>
    <col min="8209" max="8209" width="19.7109375" customWidth="1"/>
    <col min="8210" max="8210" width="37.7109375" customWidth="1"/>
    <col min="8211" max="8215" width="16.5703125" customWidth="1"/>
    <col min="8216" max="8216" width="22.28515625" customWidth="1"/>
    <col min="8217" max="8217" width="43.28515625" bestFit="1" customWidth="1"/>
    <col min="8218" max="8218" width="30.85546875" customWidth="1"/>
    <col min="8219" max="8219" width="24" customWidth="1"/>
    <col min="8220" max="8220" width="15.140625" customWidth="1"/>
    <col min="8222" max="8222" width="17.7109375" customWidth="1"/>
    <col min="8223" max="8223" width="3.5703125" customWidth="1"/>
    <col min="8224" max="8224" width="17.7109375" customWidth="1"/>
    <col min="8226" max="8226" width="15.140625" customWidth="1"/>
    <col min="8227" max="8227" width="12.5703125" customWidth="1"/>
    <col min="8228" max="8228" width="17.7109375" customWidth="1"/>
    <col min="8229" max="8229" width="2.28515625" customWidth="1"/>
    <col min="8230" max="8230" width="16.42578125" customWidth="1"/>
    <col min="8232" max="8232" width="13.85546875" customWidth="1"/>
    <col min="8233" max="8233" width="16.42578125" customWidth="1"/>
    <col min="8234" max="8234" width="19" customWidth="1"/>
    <col min="8235" max="8235" width="3.5703125" customWidth="1"/>
    <col min="8237" max="8237" width="16.42578125" customWidth="1"/>
    <col min="8238" max="8238" width="8.7109375" customWidth="1"/>
    <col min="8239" max="8239" width="17.7109375" customWidth="1"/>
    <col min="8240" max="8240" width="15.140625" customWidth="1"/>
    <col min="8241" max="8241" width="2.28515625" customWidth="1"/>
    <col min="8453" max="8453" width="1.42578125" customWidth="1"/>
    <col min="8454" max="8454" width="63.28515625" customWidth="1"/>
    <col min="8455" max="8455" width="37.7109375" customWidth="1"/>
    <col min="8456" max="8456" width="2.28515625" customWidth="1"/>
    <col min="8457" max="8457" width="3.5703125" customWidth="1"/>
    <col min="8458" max="8458" width="2.28515625" customWidth="1"/>
    <col min="8459" max="8459" width="48.140625" customWidth="1"/>
    <col min="8460" max="8460" width="32.7109375" customWidth="1"/>
    <col min="8461" max="8461" width="15.7109375" customWidth="1"/>
    <col min="8462" max="8462" width="21.7109375" customWidth="1"/>
    <col min="8463" max="8463" width="14.85546875" customWidth="1"/>
    <col min="8464" max="8464" width="16.42578125" customWidth="1"/>
    <col min="8465" max="8465" width="19.7109375" customWidth="1"/>
    <col min="8466" max="8466" width="37.7109375" customWidth="1"/>
    <col min="8467" max="8471" width="16.5703125" customWidth="1"/>
    <col min="8472" max="8472" width="22.28515625" customWidth="1"/>
    <col min="8473" max="8473" width="43.28515625" bestFit="1" customWidth="1"/>
    <col min="8474" max="8474" width="30.85546875" customWidth="1"/>
    <col min="8475" max="8475" width="24" customWidth="1"/>
    <col min="8476" max="8476" width="15.140625" customWidth="1"/>
    <col min="8478" max="8478" width="17.7109375" customWidth="1"/>
    <col min="8479" max="8479" width="3.5703125" customWidth="1"/>
    <col min="8480" max="8480" width="17.7109375" customWidth="1"/>
    <col min="8482" max="8482" width="15.140625" customWidth="1"/>
    <col min="8483" max="8483" width="12.5703125" customWidth="1"/>
    <col min="8484" max="8484" width="17.7109375" customWidth="1"/>
    <col min="8485" max="8485" width="2.28515625" customWidth="1"/>
    <col min="8486" max="8486" width="16.42578125" customWidth="1"/>
    <col min="8488" max="8488" width="13.85546875" customWidth="1"/>
    <col min="8489" max="8489" width="16.42578125" customWidth="1"/>
    <col min="8490" max="8490" width="19" customWidth="1"/>
    <col min="8491" max="8491" width="3.5703125" customWidth="1"/>
    <col min="8493" max="8493" width="16.42578125" customWidth="1"/>
    <col min="8494" max="8494" width="8.7109375" customWidth="1"/>
    <col min="8495" max="8495" width="17.7109375" customWidth="1"/>
    <col min="8496" max="8496" width="15.140625" customWidth="1"/>
    <col min="8497" max="8497" width="2.28515625" customWidth="1"/>
    <col min="8709" max="8709" width="1.42578125" customWidth="1"/>
    <col min="8710" max="8710" width="63.28515625" customWidth="1"/>
    <col min="8711" max="8711" width="37.7109375" customWidth="1"/>
    <col min="8712" max="8712" width="2.28515625" customWidth="1"/>
    <col min="8713" max="8713" width="3.5703125" customWidth="1"/>
    <col min="8714" max="8714" width="2.28515625" customWidth="1"/>
    <col min="8715" max="8715" width="48.140625" customWidth="1"/>
    <col min="8716" max="8716" width="32.7109375" customWidth="1"/>
    <col min="8717" max="8717" width="15.7109375" customWidth="1"/>
    <col min="8718" max="8718" width="21.7109375" customWidth="1"/>
    <col min="8719" max="8719" width="14.85546875" customWidth="1"/>
    <col min="8720" max="8720" width="16.42578125" customWidth="1"/>
    <col min="8721" max="8721" width="19.7109375" customWidth="1"/>
    <col min="8722" max="8722" width="37.7109375" customWidth="1"/>
    <col min="8723" max="8727" width="16.5703125" customWidth="1"/>
    <col min="8728" max="8728" width="22.28515625" customWidth="1"/>
    <col min="8729" max="8729" width="43.28515625" bestFit="1" customWidth="1"/>
    <col min="8730" max="8730" width="30.85546875" customWidth="1"/>
    <col min="8731" max="8731" width="24" customWidth="1"/>
    <col min="8732" max="8732" width="15.140625" customWidth="1"/>
    <col min="8734" max="8734" width="17.7109375" customWidth="1"/>
    <col min="8735" max="8735" width="3.5703125" customWidth="1"/>
    <col min="8736" max="8736" width="17.7109375" customWidth="1"/>
    <col min="8738" max="8738" width="15.140625" customWidth="1"/>
    <col min="8739" max="8739" width="12.5703125" customWidth="1"/>
    <col min="8740" max="8740" width="17.7109375" customWidth="1"/>
    <col min="8741" max="8741" width="2.28515625" customWidth="1"/>
    <col min="8742" max="8742" width="16.42578125" customWidth="1"/>
    <col min="8744" max="8744" width="13.85546875" customWidth="1"/>
    <col min="8745" max="8745" width="16.42578125" customWidth="1"/>
    <col min="8746" max="8746" width="19" customWidth="1"/>
    <col min="8747" max="8747" width="3.5703125" customWidth="1"/>
    <col min="8749" max="8749" width="16.42578125" customWidth="1"/>
    <col min="8750" max="8750" width="8.7109375" customWidth="1"/>
    <col min="8751" max="8751" width="17.7109375" customWidth="1"/>
    <col min="8752" max="8752" width="15.140625" customWidth="1"/>
    <col min="8753" max="8753" width="2.28515625" customWidth="1"/>
    <col min="8965" max="8965" width="1.42578125" customWidth="1"/>
    <col min="8966" max="8966" width="63.28515625" customWidth="1"/>
    <col min="8967" max="8967" width="37.7109375" customWidth="1"/>
    <col min="8968" max="8968" width="2.28515625" customWidth="1"/>
    <col min="8969" max="8969" width="3.5703125" customWidth="1"/>
    <col min="8970" max="8970" width="2.28515625" customWidth="1"/>
    <col min="8971" max="8971" width="48.140625" customWidth="1"/>
    <col min="8972" max="8972" width="32.7109375" customWidth="1"/>
    <col min="8973" max="8973" width="15.7109375" customWidth="1"/>
    <col min="8974" max="8974" width="21.7109375" customWidth="1"/>
    <col min="8975" max="8975" width="14.85546875" customWidth="1"/>
    <col min="8976" max="8976" width="16.42578125" customWidth="1"/>
    <col min="8977" max="8977" width="19.7109375" customWidth="1"/>
    <col min="8978" max="8978" width="37.7109375" customWidth="1"/>
    <col min="8979" max="8983" width="16.5703125" customWidth="1"/>
    <col min="8984" max="8984" width="22.28515625" customWidth="1"/>
    <col min="8985" max="8985" width="43.28515625" bestFit="1" customWidth="1"/>
    <col min="8986" max="8986" width="30.85546875" customWidth="1"/>
    <col min="8987" max="8987" width="24" customWidth="1"/>
    <col min="8988" max="8988" width="15.140625" customWidth="1"/>
    <col min="8990" max="8990" width="17.7109375" customWidth="1"/>
    <col min="8991" max="8991" width="3.5703125" customWidth="1"/>
    <col min="8992" max="8992" width="17.7109375" customWidth="1"/>
    <col min="8994" max="8994" width="15.140625" customWidth="1"/>
    <col min="8995" max="8995" width="12.5703125" customWidth="1"/>
    <col min="8996" max="8996" width="17.7109375" customWidth="1"/>
    <col min="8997" max="8997" width="2.28515625" customWidth="1"/>
    <col min="8998" max="8998" width="16.42578125" customWidth="1"/>
    <col min="9000" max="9000" width="13.85546875" customWidth="1"/>
    <col min="9001" max="9001" width="16.42578125" customWidth="1"/>
    <col min="9002" max="9002" width="19" customWidth="1"/>
    <col min="9003" max="9003" width="3.5703125" customWidth="1"/>
    <col min="9005" max="9005" width="16.42578125" customWidth="1"/>
    <col min="9006" max="9006" width="8.7109375" customWidth="1"/>
    <col min="9007" max="9007" width="17.7109375" customWidth="1"/>
    <col min="9008" max="9008" width="15.140625" customWidth="1"/>
    <col min="9009" max="9009" width="2.28515625" customWidth="1"/>
    <col min="9221" max="9221" width="1.42578125" customWidth="1"/>
    <col min="9222" max="9222" width="63.28515625" customWidth="1"/>
    <col min="9223" max="9223" width="37.7109375" customWidth="1"/>
    <col min="9224" max="9224" width="2.28515625" customWidth="1"/>
    <col min="9225" max="9225" width="3.5703125" customWidth="1"/>
    <col min="9226" max="9226" width="2.28515625" customWidth="1"/>
    <col min="9227" max="9227" width="48.140625" customWidth="1"/>
    <col min="9228" max="9228" width="32.7109375" customWidth="1"/>
    <col min="9229" max="9229" width="15.7109375" customWidth="1"/>
    <col min="9230" max="9230" width="21.7109375" customWidth="1"/>
    <col min="9231" max="9231" width="14.85546875" customWidth="1"/>
    <col min="9232" max="9232" width="16.42578125" customWidth="1"/>
    <col min="9233" max="9233" width="19.7109375" customWidth="1"/>
    <col min="9234" max="9234" width="37.7109375" customWidth="1"/>
    <col min="9235" max="9239" width="16.5703125" customWidth="1"/>
    <col min="9240" max="9240" width="22.28515625" customWidth="1"/>
    <col min="9241" max="9241" width="43.28515625" bestFit="1" customWidth="1"/>
    <col min="9242" max="9242" width="30.85546875" customWidth="1"/>
    <col min="9243" max="9243" width="24" customWidth="1"/>
    <col min="9244" max="9244" width="15.140625" customWidth="1"/>
    <col min="9246" max="9246" width="17.7109375" customWidth="1"/>
    <col min="9247" max="9247" width="3.5703125" customWidth="1"/>
    <col min="9248" max="9248" width="17.7109375" customWidth="1"/>
    <col min="9250" max="9250" width="15.140625" customWidth="1"/>
    <col min="9251" max="9251" width="12.5703125" customWidth="1"/>
    <col min="9252" max="9252" width="17.7109375" customWidth="1"/>
    <col min="9253" max="9253" width="2.28515625" customWidth="1"/>
    <col min="9254" max="9254" width="16.42578125" customWidth="1"/>
    <col min="9256" max="9256" width="13.85546875" customWidth="1"/>
    <col min="9257" max="9257" width="16.42578125" customWidth="1"/>
    <col min="9258" max="9258" width="19" customWidth="1"/>
    <col min="9259" max="9259" width="3.5703125" customWidth="1"/>
    <col min="9261" max="9261" width="16.42578125" customWidth="1"/>
    <col min="9262" max="9262" width="8.7109375" customWidth="1"/>
    <col min="9263" max="9263" width="17.7109375" customWidth="1"/>
    <col min="9264" max="9264" width="15.140625" customWidth="1"/>
    <col min="9265" max="9265" width="2.28515625" customWidth="1"/>
    <col min="9477" max="9477" width="1.42578125" customWidth="1"/>
    <col min="9478" max="9478" width="63.28515625" customWidth="1"/>
    <col min="9479" max="9479" width="37.7109375" customWidth="1"/>
    <col min="9480" max="9480" width="2.28515625" customWidth="1"/>
    <col min="9481" max="9481" width="3.5703125" customWidth="1"/>
    <col min="9482" max="9482" width="2.28515625" customWidth="1"/>
    <col min="9483" max="9483" width="48.140625" customWidth="1"/>
    <col min="9484" max="9484" width="32.7109375" customWidth="1"/>
    <col min="9485" max="9485" width="15.7109375" customWidth="1"/>
    <col min="9486" max="9486" width="21.7109375" customWidth="1"/>
    <col min="9487" max="9487" width="14.85546875" customWidth="1"/>
    <col min="9488" max="9488" width="16.42578125" customWidth="1"/>
    <col min="9489" max="9489" width="19.7109375" customWidth="1"/>
    <col min="9490" max="9490" width="37.7109375" customWidth="1"/>
    <col min="9491" max="9495" width="16.5703125" customWidth="1"/>
    <col min="9496" max="9496" width="22.28515625" customWidth="1"/>
    <col min="9497" max="9497" width="43.28515625" bestFit="1" customWidth="1"/>
    <col min="9498" max="9498" width="30.85546875" customWidth="1"/>
    <col min="9499" max="9499" width="24" customWidth="1"/>
    <col min="9500" max="9500" width="15.140625" customWidth="1"/>
    <col min="9502" max="9502" width="17.7109375" customWidth="1"/>
    <col min="9503" max="9503" width="3.5703125" customWidth="1"/>
    <col min="9504" max="9504" width="17.7109375" customWidth="1"/>
    <col min="9506" max="9506" width="15.140625" customWidth="1"/>
    <col min="9507" max="9507" width="12.5703125" customWidth="1"/>
    <col min="9508" max="9508" width="17.7109375" customWidth="1"/>
    <col min="9509" max="9509" width="2.28515625" customWidth="1"/>
    <col min="9510" max="9510" width="16.42578125" customWidth="1"/>
    <col min="9512" max="9512" width="13.85546875" customWidth="1"/>
    <col min="9513" max="9513" width="16.42578125" customWidth="1"/>
    <col min="9514" max="9514" width="19" customWidth="1"/>
    <col min="9515" max="9515" width="3.5703125" customWidth="1"/>
    <col min="9517" max="9517" width="16.42578125" customWidth="1"/>
    <col min="9518" max="9518" width="8.7109375" customWidth="1"/>
    <col min="9519" max="9519" width="17.7109375" customWidth="1"/>
    <col min="9520" max="9520" width="15.140625" customWidth="1"/>
    <col min="9521" max="9521" width="2.28515625" customWidth="1"/>
    <col min="9733" max="9733" width="1.42578125" customWidth="1"/>
    <col min="9734" max="9734" width="63.28515625" customWidth="1"/>
    <col min="9735" max="9735" width="37.7109375" customWidth="1"/>
    <col min="9736" max="9736" width="2.28515625" customWidth="1"/>
    <col min="9737" max="9737" width="3.5703125" customWidth="1"/>
    <col min="9738" max="9738" width="2.28515625" customWidth="1"/>
    <col min="9739" max="9739" width="48.140625" customWidth="1"/>
    <col min="9740" max="9740" width="32.7109375" customWidth="1"/>
    <col min="9741" max="9741" width="15.7109375" customWidth="1"/>
    <col min="9742" max="9742" width="21.7109375" customWidth="1"/>
    <col min="9743" max="9743" width="14.85546875" customWidth="1"/>
    <col min="9744" max="9744" width="16.42578125" customWidth="1"/>
    <col min="9745" max="9745" width="19.7109375" customWidth="1"/>
    <col min="9746" max="9746" width="37.7109375" customWidth="1"/>
    <col min="9747" max="9751" width="16.5703125" customWidth="1"/>
    <col min="9752" max="9752" width="22.28515625" customWidth="1"/>
    <col min="9753" max="9753" width="43.28515625" bestFit="1" customWidth="1"/>
    <col min="9754" max="9754" width="30.85546875" customWidth="1"/>
    <col min="9755" max="9755" width="24" customWidth="1"/>
    <col min="9756" max="9756" width="15.140625" customWidth="1"/>
    <col min="9758" max="9758" width="17.7109375" customWidth="1"/>
    <col min="9759" max="9759" width="3.5703125" customWidth="1"/>
    <col min="9760" max="9760" width="17.7109375" customWidth="1"/>
    <col min="9762" max="9762" width="15.140625" customWidth="1"/>
    <col min="9763" max="9763" width="12.5703125" customWidth="1"/>
    <col min="9764" max="9764" width="17.7109375" customWidth="1"/>
    <col min="9765" max="9765" width="2.28515625" customWidth="1"/>
    <col min="9766" max="9766" width="16.42578125" customWidth="1"/>
    <col min="9768" max="9768" width="13.85546875" customWidth="1"/>
    <col min="9769" max="9769" width="16.42578125" customWidth="1"/>
    <col min="9770" max="9770" width="19" customWidth="1"/>
    <col min="9771" max="9771" width="3.5703125" customWidth="1"/>
    <col min="9773" max="9773" width="16.42578125" customWidth="1"/>
    <col min="9774" max="9774" width="8.7109375" customWidth="1"/>
    <col min="9775" max="9775" width="17.7109375" customWidth="1"/>
    <col min="9776" max="9776" width="15.140625" customWidth="1"/>
    <col min="9777" max="9777" width="2.28515625" customWidth="1"/>
    <col min="9989" max="9989" width="1.42578125" customWidth="1"/>
    <col min="9990" max="9990" width="63.28515625" customWidth="1"/>
    <col min="9991" max="9991" width="37.7109375" customWidth="1"/>
    <col min="9992" max="9992" width="2.28515625" customWidth="1"/>
    <col min="9993" max="9993" width="3.5703125" customWidth="1"/>
    <col min="9994" max="9994" width="2.28515625" customWidth="1"/>
    <col min="9995" max="9995" width="48.140625" customWidth="1"/>
    <col min="9996" max="9996" width="32.7109375" customWidth="1"/>
    <col min="9997" max="9997" width="15.7109375" customWidth="1"/>
    <col min="9998" max="9998" width="21.7109375" customWidth="1"/>
    <col min="9999" max="9999" width="14.85546875" customWidth="1"/>
    <col min="10000" max="10000" width="16.42578125" customWidth="1"/>
    <col min="10001" max="10001" width="19.7109375" customWidth="1"/>
    <col min="10002" max="10002" width="37.7109375" customWidth="1"/>
    <col min="10003" max="10007" width="16.5703125" customWidth="1"/>
    <col min="10008" max="10008" width="22.28515625" customWidth="1"/>
    <col min="10009" max="10009" width="43.28515625" bestFit="1" customWidth="1"/>
    <col min="10010" max="10010" width="30.85546875" customWidth="1"/>
    <col min="10011" max="10011" width="24" customWidth="1"/>
    <col min="10012" max="10012" width="15.140625" customWidth="1"/>
    <col min="10014" max="10014" width="17.7109375" customWidth="1"/>
    <col min="10015" max="10015" width="3.5703125" customWidth="1"/>
    <col min="10016" max="10016" width="17.7109375" customWidth="1"/>
    <col min="10018" max="10018" width="15.140625" customWidth="1"/>
    <col min="10019" max="10019" width="12.5703125" customWidth="1"/>
    <col min="10020" max="10020" width="17.7109375" customWidth="1"/>
    <col min="10021" max="10021" width="2.28515625" customWidth="1"/>
    <col min="10022" max="10022" width="16.42578125" customWidth="1"/>
    <col min="10024" max="10024" width="13.85546875" customWidth="1"/>
    <col min="10025" max="10025" width="16.42578125" customWidth="1"/>
    <col min="10026" max="10026" width="19" customWidth="1"/>
    <col min="10027" max="10027" width="3.5703125" customWidth="1"/>
    <col min="10029" max="10029" width="16.42578125" customWidth="1"/>
    <col min="10030" max="10030" width="8.7109375" customWidth="1"/>
    <col min="10031" max="10031" width="17.7109375" customWidth="1"/>
    <col min="10032" max="10032" width="15.140625" customWidth="1"/>
    <col min="10033" max="10033" width="2.28515625" customWidth="1"/>
    <col min="10245" max="10245" width="1.42578125" customWidth="1"/>
    <col min="10246" max="10246" width="63.28515625" customWidth="1"/>
    <col min="10247" max="10247" width="37.7109375" customWidth="1"/>
    <col min="10248" max="10248" width="2.28515625" customWidth="1"/>
    <col min="10249" max="10249" width="3.5703125" customWidth="1"/>
    <col min="10250" max="10250" width="2.28515625" customWidth="1"/>
    <col min="10251" max="10251" width="48.140625" customWidth="1"/>
    <col min="10252" max="10252" width="32.7109375" customWidth="1"/>
    <col min="10253" max="10253" width="15.7109375" customWidth="1"/>
    <col min="10254" max="10254" width="21.7109375" customWidth="1"/>
    <col min="10255" max="10255" width="14.85546875" customWidth="1"/>
    <col min="10256" max="10256" width="16.42578125" customWidth="1"/>
    <col min="10257" max="10257" width="19.7109375" customWidth="1"/>
    <col min="10258" max="10258" width="37.7109375" customWidth="1"/>
    <col min="10259" max="10263" width="16.5703125" customWidth="1"/>
    <col min="10264" max="10264" width="22.28515625" customWidth="1"/>
    <col min="10265" max="10265" width="43.28515625" bestFit="1" customWidth="1"/>
    <col min="10266" max="10266" width="30.85546875" customWidth="1"/>
    <col min="10267" max="10267" width="24" customWidth="1"/>
    <col min="10268" max="10268" width="15.140625" customWidth="1"/>
    <col min="10270" max="10270" width="17.7109375" customWidth="1"/>
    <col min="10271" max="10271" width="3.5703125" customWidth="1"/>
    <col min="10272" max="10272" width="17.7109375" customWidth="1"/>
    <col min="10274" max="10274" width="15.140625" customWidth="1"/>
    <col min="10275" max="10275" width="12.5703125" customWidth="1"/>
    <col min="10276" max="10276" width="17.7109375" customWidth="1"/>
    <col min="10277" max="10277" width="2.28515625" customWidth="1"/>
    <col min="10278" max="10278" width="16.42578125" customWidth="1"/>
    <col min="10280" max="10280" width="13.85546875" customWidth="1"/>
    <col min="10281" max="10281" width="16.42578125" customWidth="1"/>
    <col min="10282" max="10282" width="19" customWidth="1"/>
    <col min="10283" max="10283" width="3.5703125" customWidth="1"/>
    <col min="10285" max="10285" width="16.42578125" customWidth="1"/>
    <col min="10286" max="10286" width="8.7109375" customWidth="1"/>
    <col min="10287" max="10287" width="17.7109375" customWidth="1"/>
    <col min="10288" max="10288" width="15.140625" customWidth="1"/>
    <col min="10289" max="10289" width="2.28515625" customWidth="1"/>
    <col min="10501" max="10501" width="1.42578125" customWidth="1"/>
    <col min="10502" max="10502" width="63.28515625" customWidth="1"/>
    <col min="10503" max="10503" width="37.7109375" customWidth="1"/>
    <col min="10504" max="10504" width="2.28515625" customWidth="1"/>
    <col min="10505" max="10505" width="3.5703125" customWidth="1"/>
    <col min="10506" max="10506" width="2.28515625" customWidth="1"/>
    <col min="10507" max="10507" width="48.140625" customWidth="1"/>
    <col min="10508" max="10508" width="32.7109375" customWidth="1"/>
    <col min="10509" max="10509" width="15.7109375" customWidth="1"/>
    <col min="10510" max="10510" width="21.7109375" customWidth="1"/>
    <col min="10511" max="10511" width="14.85546875" customWidth="1"/>
    <col min="10512" max="10512" width="16.42578125" customWidth="1"/>
    <col min="10513" max="10513" width="19.7109375" customWidth="1"/>
    <col min="10514" max="10514" width="37.7109375" customWidth="1"/>
    <col min="10515" max="10519" width="16.5703125" customWidth="1"/>
    <col min="10520" max="10520" width="22.28515625" customWidth="1"/>
    <col min="10521" max="10521" width="43.28515625" bestFit="1" customWidth="1"/>
    <col min="10522" max="10522" width="30.85546875" customWidth="1"/>
    <col min="10523" max="10523" width="24" customWidth="1"/>
    <col min="10524" max="10524" width="15.140625" customWidth="1"/>
    <col min="10526" max="10526" width="17.7109375" customWidth="1"/>
    <col min="10527" max="10527" width="3.5703125" customWidth="1"/>
    <col min="10528" max="10528" width="17.7109375" customWidth="1"/>
    <col min="10530" max="10530" width="15.140625" customWidth="1"/>
    <col min="10531" max="10531" width="12.5703125" customWidth="1"/>
    <col min="10532" max="10532" width="17.7109375" customWidth="1"/>
    <col min="10533" max="10533" width="2.28515625" customWidth="1"/>
    <col min="10534" max="10534" width="16.42578125" customWidth="1"/>
    <col min="10536" max="10536" width="13.85546875" customWidth="1"/>
    <col min="10537" max="10537" width="16.42578125" customWidth="1"/>
    <col min="10538" max="10538" width="19" customWidth="1"/>
    <col min="10539" max="10539" width="3.5703125" customWidth="1"/>
    <col min="10541" max="10541" width="16.42578125" customWidth="1"/>
    <col min="10542" max="10542" width="8.7109375" customWidth="1"/>
    <col min="10543" max="10543" width="17.7109375" customWidth="1"/>
    <col min="10544" max="10544" width="15.140625" customWidth="1"/>
    <col min="10545" max="10545" width="2.28515625" customWidth="1"/>
    <col min="10757" max="10757" width="1.42578125" customWidth="1"/>
    <col min="10758" max="10758" width="63.28515625" customWidth="1"/>
    <col min="10759" max="10759" width="37.7109375" customWidth="1"/>
    <col min="10760" max="10760" width="2.28515625" customWidth="1"/>
    <col min="10761" max="10761" width="3.5703125" customWidth="1"/>
    <col min="10762" max="10762" width="2.28515625" customWidth="1"/>
    <col min="10763" max="10763" width="48.140625" customWidth="1"/>
    <col min="10764" max="10764" width="32.7109375" customWidth="1"/>
    <col min="10765" max="10765" width="15.7109375" customWidth="1"/>
    <col min="10766" max="10766" width="21.7109375" customWidth="1"/>
    <col min="10767" max="10767" width="14.85546875" customWidth="1"/>
    <col min="10768" max="10768" width="16.42578125" customWidth="1"/>
    <col min="10769" max="10769" width="19.7109375" customWidth="1"/>
    <col min="10770" max="10770" width="37.7109375" customWidth="1"/>
    <col min="10771" max="10775" width="16.5703125" customWidth="1"/>
    <col min="10776" max="10776" width="22.28515625" customWidth="1"/>
    <col min="10777" max="10777" width="43.28515625" bestFit="1" customWidth="1"/>
    <col min="10778" max="10778" width="30.85546875" customWidth="1"/>
    <col min="10779" max="10779" width="24" customWidth="1"/>
    <col min="10780" max="10780" width="15.140625" customWidth="1"/>
    <col min="10782" max="10782" width="17.7109375" customWidth="1"/>
    <col min="10783" max="10783" width="3.5703125" customWidth="1"/>
    <col min="10784" max="10784" width="17.7109375" customWidth="1"/>
    <col min="10786" max="10786" width="15.140625" customWidth="1"/>
    <col min="10787" max="10787" width="12.5703125" customWidth="1"/>
    <col min="10788" max="10788" width="17.7109375" customWidth="1"/>
    <col min="10789" max="10789" width="2.28515625" customWidth="1"/>
    <col min="10790" max="10790" width="16.42578125" customWidth="1"/>
    <col min="10792" max="10792" width="13.85546875" customWidth="1"/>
    <col min="10793" max="10793" width="16.42578125" customWidth="1"/>
    <col min="10794" max="10794" width="19" customWidth="1"/>
    <col min="10795" max="10795" width="3.5703125" customWidth="1"/>
    <col min="10797" max="10797" width="16.42578125" customWidth="1"/>
    <col min="10798" max="10798" width="8.7109375" customWidth="1"/>
    <col min="10799" max="10799" width="17.7109375" customWidth="1"/>
    <col min="10800" max="10800" width="15.140625" customWidth="1"/>
    <col min="10801" max="10801" width="2.28515625" customWidth="1"/>
    <col min="11013" max="11013" width="1.42578125" customWidth="1"/>
    <col min="11014" max="11014" width="63.28515625" customWidth="1"/>
    <col min="11015" max="11015" width="37.7109375" customWidth="1"/>
    <col min="11016" max="11016" width="2.28515625" customWidth="1"/>
    <col min="11017" max="11017" width="3.5703125" customWidth="1"/>
    <col min="11018" max="11018" width="2.28515625" customWidth="1"/>
    <col min="11019" max="11019" width="48.140625" customWidth="1"/>
    <col min="11020" max="11020" width="32.7109375" customWidth="1"/>
    <col min="11021" max="11021" width="15.7109375" customWidth="1"/>
    <col min="11022" max="11022" width="21.7109375" customWidth="1"/>
    <col min="11023" max="11023" width="14.85546875" customWidth="1"/>
    <col min="11024" max="11024" width="16.42578125" customWidth="1"/>
    <col min="11025" max="11025" width="19.7109375" customWidth="1"/>
    <col min="11026" max="11026" width="37.7109375" customWidth="1"/>
    <col min="11027" max="11031" width="16.5703125" customWidth="1"/>
    <col min="11032" max="11032" width="22.28515625" customWidth="1"/>
    <col min="11033" max="11033" width="43.28515625" bestFit="1" customWidth="1"/>
    <col min="11034" max="11034" width="30.85546875" customWidth="1"/>
    <col min="11035" max="11035" width="24" customWidth="1"/>
    <col min="11036" max="11036" width="15.140625" customWidth="1"/>
    <col min="11038" max="11038" width="17.7109375" customWidth="1"/>
    <col min="11039" max="11039" width="3.5703125" customWidth="1"/>
    <col min="11040" max="11040" width="17.7109375" customWidth="1"/>
    <col min="11042" max="11042" width="15.140625" customWidth="1"/>
    <col min="11043" max="11043" width="12.5703125" customWidth="1"/>
    <col min="11044" max="11044" width="17.7109375" customWidth="1"/>
    <col min="11045" max="11045" width="2.28515625" customWidth="1"/>
    <col min="11046" max="11046" width="16.42578125" customWidth="1"/>
    <col min="11048" max="11048" width="13.85546875" customWidth="1"/>
    <col min="11049" max="11049" width="16.42578125" customWidth="1"/>
    <col min="11050" max="11050" width="19" customWidth="1"/>
    <col min="11051" max="11051" width="3.5703125" customWidth="1"/>
    <col min="11053" max="11053" width="16.42578125" customWidth="1"/>
    <col min="11054" max="11054" width="8.7109375" customWidth="1"/>
    <col min="11055" max="11055" width="17.7109375" customWidth="1"/>
    <col min="11056" max="11056" width="15.140625" customWidth="1"/>
    <col min="11057" max="11057" width="2.28515625" customWidth="1"/>
    <col min="11269" max="11269" width="1.42578125" customWidth="1"/>
    <col min="11270" max="11270" width="63.28515625" customWidth="1"/>
    <col min="11271" max="11271" width="37.7109375" customWidth="1"/>
    <col min="11272" max="11272" width="2.28515625" customWidth="1"/>
    <col min="11273" max="11273" width="3.5703125" customWidth="1"/>
    <col min="11274" max="11274" width="2.28515625" customWidth="1"/>
    <col min="11275" max="11275" width="48.140625" customWidth="1"/>
    <col min="11276" max="11276" width="32.7109375" customWidth="1"/>
    <col min="11277" max="11277" width="15.7109375" customWidth="1"/>
    <col min="11278" max="11278" width="21.7109375" customWidth="1"/>
    <col min="11279" max="11279" width="14.85546875" customWidth="1"/>
    <col min="11280" max="11280" width="16.42578125" customWidth="1"/>
    <col min="11281" max="11281" width="19.7109375" customWidth="1"/>
    <col min="11282" max="11282" width="37.7109375" customWidth="1"/>
    <col min="11283" max="11287" width="16.5703125" customWidth="1"/>
    <col min="11288" max="11288" width="22.28515625" customWidth="1"/>
    <col min="11289" max="11289" width="43.28515625" bestFit="1" customWidth="1"/>
    <col min="11290" max="11290" width="30.85546875" customWidth="1"/>
    <col min="11291" max="11291" width="24" customWidth="1"/>
    <col min="11292" max="11292" width="15.140625" customWidth="1"/>
    <col min="11294" max="11294" width="17.7109375" customWidth="1"/>
    <col min="11295" max="11295" width="3.5703125" customWidth="1"/>
    <col min="11296" max="11296" width="17.7109375" customWidth="1"/>
    <col min="11298" max="11298" width="15.140625" customWidth="1"/>
    <col min="11299" max="11299" width="12.5703125" customWidth="1"/>
    <col min="11300" max="11300" width="17.7109375" customWidth="1"/>
    <col min="11301" max="11301" width="2.28515625" customWidth="1"/>
    <col min="11302" max="11302" width="16.42578125" customWidth="1"/>
    <col min="11304" max="11304" width="13.85546875" customWidth="1"/>
    <col min="11305" max="11305" width="16.42578125" customWidth="1"/>
    <col min="11306" max="11306" width="19" customWidth="1"/>
    <col min="11307" max="11307" width="3.5703125" customWidth="1"/>
    <col min="11309" max="11309" width="16.42578125" customWidth="1"/>
    <col min="11310" max="11310" width="8.7109375" customWidth="1"/>
    <col min="11311" max="11311" width="17.7109375" customWidth="1"/>
    <col min="11312" max="11312" width="15.140625" customWidth="1"/>
    <col min="11313" max="11313" width="2.28515625" customWidth="1"/>
    <col min="11525" max="11525" width="1.42578125" customWidth="1"/>
    <col min="11526" max="11526" width="63.28515625" customWidth="1"/>
    <col min="11527" max="11527" width="37.7109375" customWidth="1"/>
    <col min="11528" max="11528" width="2.28515625" customWidth="1"/>
    <col min="11529" max="11529" width="3.5703125" customWidth="1"/>
    <col min="11530" max="11530" width="2.28515625" customWidth="1"/>
    <col min="11531" max="11531" width="48.140625" customWidth="1"/>
    <col min="11532" max="11532" width="32.7109375" customWidth="1"/>
    <col min="11533" max="11533" width="15.7109375" customWidth="1"/>
    <col min="11534" max="11534" width="21.7109375" customWidth="1"/>
    <col min="11535" max="11535" width="14.85546875" customWidth="1"/>
    <col min="11536" max="11536" width="16.42578125" customWidth="1"/>
    <col min="11537" max="11537" width="19.7109375" customWidth="1"/>
    <col min="11538" max="11538" width="37.7109375" customWidth="1"/>
    <col min="11539" max="11543" width="16.5703125" customWidth="1"/>
    <col min="11544" max="11544" width="22.28515625" customWidth="1"/>
    <col min="11545" max="11545" width="43.28515625" bestFit="1" customWidth="1"/>
    <col min="11546" max="11546" width="30.85546875" customWidth="1"/>
    <col min="11547" max="11547" width="24" customWidth="1"/>
    <col min="11548" max="11548" width="15.140625" customWidth="1"/>
    <col min="11550" max="11550" width="17.7109375" customWidth="1"/>
    <col min="11551" max="11551" width="3.5703125" customWidth="1"/>
    <col min="11552" max="11552" width="17.7109375" customWidth="1"/>
    <col min="11554" max="11554" width="15.140625" customWidth="1"/>
    <col min="11555" max="11555" width="12.5703125" customWidth="1"/>
    <col min="11556" max="11556" width="17.7109375" customWidth="1"/>
    <col min="11557" max="11557" width="2.28515625" customWidth="1"/>
    <col min="11558" max="11558" width="16.42578125" customWidth="1"/>
    <col min="11560" max="11560" width="13.85546875" customWidth="1"/>
    <col min="11561" max="11561" width="16.42578125" customWidth="1"/>
    <col min="11562" max="11562" width="19" customWidth="1"/>
    <col min="11563" max="11563" width="3.5703125" customWidth="1"/>
    <col min="11565" max="11565" width="16.42578125" customWidth="1"/>
    <col min="11566" max="11566" width="8.7109375" customWidth="1"/>
    <col min="11567" max="11567" width="17.7109375" customWidth="1"/>
    <col min="11568" max="11568" width="15.140625" customWidth="1"/>
    <col min="11569" max="11569" width="2.28515625" customWidth="1"/>
    <col min="11781" max="11781" width="1.42578125" customWidth="1"/>
    <col min="11782" max="11782" width="63.28515625" customWidth="1"/>
    <col min="11783" max="11783" width="37.7109375" customWidth="1"/>
    <col min="11784" max="11784" width="2.28515625" customWidth="1"/>
    <col min="11785" max="11785" width="3.5703125" customWidth="1"/>
    <col min="11786" max="11786" width="2.28515625" customWidth="1"/>
    <col min="11787" max="11787" width="48.140625" customWidth="1"/>
    <col min="11788" max="11788" width="32.7109375" customWidth="1"/>
    <col min="11789" max="11789" width="15.7109375" customWidth="1"/>
    <col min="11790" max="11790" width="21.7109375" customWidth="1"/>
    <col min="11791" max="11791" width="14.85546875" customWidth="1"/>
    <col min="11792" max="11792" width="16.42578125" customWidth="1"/>
    <col min="11793" max="11793" width="19.7109375" customWidth="1"/>
    <col min="11794" max="11794" width="37.7109375" customWidth="1"/>
    <col min="11795" max="11799" width="16.5703125" customWidth="1"/>
    <col min="11800" max="11800" width="22.28515625" customWidth="1"/>
    <col min="11801" max="11801" width="43.28515625" bestFit="1" customWidth="1"/>
    <col min="11802" max="11802" width="30.85546875" customWidth="1"/>
    <col min="11803" max="11803" width="24" customWidth="1"/>
    <col min="11804" max="11804" width="15.140625" customWidth="1"/>
    <col min="11806" max="11806" width="17.7109375" customWidth="1"/>
    <col min="11807" max="11807" width="3.5703125" customWidth="1"/>
    <col min="11808" max="11808" width="17.7109375" customWidth="1"/>
    <col min="11810" max="11810" width="15.140625" customWidth="1"/>
    <col min="11811" max="11811" width="12.5703125" customWidth="1"/>
    <col min="11812" max="11812" width="17.7109375" customWidth="1"/>
    <col min="11813" max="11813" width="2.28515625" customWidth="1"/>
    <col min="11814" max="11814" width="16.42578125" customWidth="1"/>
    <col min="11816" max="11816" width="13.85546875" customWidth="1"/>
    <col min="11817" max="11817" width="16.42578125" customWidth="1"/>
    <col min="11818" max="11818" width="19" customWidth="1"/>
    <col min="11819" max="11819" width="3.5703125" customWidth="1"/>
    <col min="11821" max="11821" width="16.42578125" customWidth="1"/>
    <col min="11822" max="11822" width="8.7109375" customWidth="1"/>
    <col min="11823" max="11823" width="17.7109375" customWidth="1"/>
    <col min="11824" max="11824" width="15.140625" customWidth="1"/>
    <col min="11825" max="11825" width="2.28515625" customWidth="1"/>
    <col min="12037" max="12037" width="1.42578125" customWidth="1"/>
    <col min="12038" max="12038" width="63.28515625" customWidth="1"/>
    <col min="12039" max="12039" width="37.7109375" customWidth="1"/>
    <col min="12040" max="12040" width="2.28515625" customWidth="1"/>
    <col min="12041" max="12041" width="3.5703125" customWidth="1"/>
    <col min="12042" max="12042" width="2.28515625" customWidth="1"/>
    <col min="12043" max="12043" width="48.140625" customWidth="1"/>
    <col min="12044" max="12044" width="32.7109375" customWidth="1"/>
    <col min="12045" max="12045" width="15.7109375" customWidth="1"/>
    <col min="12046" max="12046" width="21.7109375" customWidth="1"/>
    <col min="12047" max="12047" width="14.85546875" customWidth="1"/>
    <col min="12048" max="12048" width="16.42578125" customWidth="1"/>
    <col min="12049" max="12049" width="19.7109375" customWidth="1"/>
    <col min="12050" max="12050" width="37.7109375" customWidth="1"/>
    <col min="12051" max="12055" width="16.5703125" customWidth="1"/>
    <col min="12056" max="12056" width="22.28515625" customWidth="1"/>
    <col min="12057" max="12057" width="43.28515625" bestFit="1" customWidth="1"/>
    <col min="12058" max="12058" width="30.85546875" customWidth="1"/>
    <col min="12059" max="12059" width="24" customWidth="1"/>
    <col min="12060" max="12060" width="15.140625" customWidth="1"/>
    <col min="12062" max="12062" width="17.7109375" customWidth="1"/>
    <col min="12063" max="12063" width="3.5703125" customWidth="1"/>
    <col min="12064" max="12064" width="17.7109375" customWidth="1"/>
    <col min="12066" max="12066" width="15.140625" customWidth="1"/>
    <col min="12067" max="12067" width="12.5703125" customWidth="1"/>
    <col min="12068" max="12068" width="17.7109375" customWidth="1"/>
    <col min="12069" max="12069" width="2.28515625" customWidth="1"/>
    <col min="12070" max="12070" width="16.42578125" customWidth="1"/>
    <col min="12072" max="12072" width="13.85546875" customWidth="1"/>
    <col min="12073" max="12073" width="16.42578125" customWidth="1"/>
    <col min="12074" max="12074" width="19" customWidth="1"/>
    <col min="12075" max="12075" width="3.5703125" customWidth="1"/>
    <col min="12077" max="12077" width="16.42578125" customWidth="1"/>
    <col min="12078" max="12078" width="8.7109375" customWidth="1"/>
    <col min="12079" max="12079" width="17.7109375" customWidth="1"/>
    <col min="12080" max="12080" width="15.140625" customWidth="1"/>
    <col min="12081" max="12081" width="2.28515625" customWidth="1"/>
    <col min="12293" max="12293" width="1.42578125" customWidth="1"/>
    <col min="12294" max="12294" width="63.28515625" customWidth="1"/>
    <col min="12295" max="12295" width="37.7109375" customWidth="1"/>
    <col min="12296" max="12296" width="2.28515625" customWidth="1"/>
    <col min="12297" max="12297" width="3.5703125" customWidth="1"/>
    <col min="12298" max="12298" width="2.28515625" customWidth="1"/>
    <col min="12299" max="12299" width="48.140625" customWidth="1"/>
    <col min="12300" max="12300" width="32.7109375" customWidth="1"/>
    <col min="12301" max="12301" width="15.7109375" customWidth="1"/>
    <col min="12302" max="12302" width="21.7109375" customWidth="1"/>
    <col min="12303" max="12303" width="14.85546875" customWidth="1"/>
    <col min="12304" max="12304" width="16.42578125" customWidth="1"/>
    <col min="12305" max="12305" width="19.7109375" customWidth="1"/>
    <col min="12306" max="12306" width="37.7109375" customWidth="1"/>
    <col min="12307" max="12311" width="16.5703125" customWidth="1"/>
    <col min="12312" max="12312" width="22.28515625" customWidth="1"/>
    <col min="12313" max="12313" width="43.28515625" bestFit="1" customWidth="1"/>
    <col min="12314" max="12314" width="30.85546875" customWidth="1"/>
    <col min="12315" max="12315" width="24" customWidth="1"/>
    <col min="12316" max="12316" width="15.140625" customWidth="1"/>
    <col min="12318" max="12318" width="17.7109375" customWidth="1"/>
    <col min="12319" max="12319" width="3.5703125" customWidth="1"/>
    <col min="12320" max="12320" width="17.7109375" customWidth="1"/>
    <col min="12322" max="12322" width="15.140625" customWidth="1"/>
    <col min="12323" max="12323" width="12.5703125" customWidth="1"/>
    <col min="12324" max="12324" width="17.7109375" customWidth="1"/>
    <col min="12325" max="12325" width="2.28515625" customWidth="1"/>
    <col min="12326" max="12326" width="16.42578125" customWidth="1"/>
    <col min="12328" max="12328" width="13.85546875" customWidth="1"/>
    <col min="12329" max="12329" width="16.42578125" customWidth="1"/>
    <col min="12330" max="12330" width="19" customWidth="1"/>
    <col min="12331" max="12331" width="3.5703125" customWidth="1"/>
    <col min="12333" max="12333" width="16.42578125" customWidth="1"/>
    <col min="12334" max="12334" width="8.7109375" customWidth="1"/>
    <col min="12335" max="12335" width="17.7109375" customWidth="1"/>
    <col min="12336" max="12336" width="15.140625" customWidth="1"/>
    <col min="12337" max="12337" width="2.28515625" customWidth="1"/>
    <col min="12549" max="12549" width="1.42578125" customWidth="1"/>
    <col min="12550" max="12550" width="63.28515625" customWidth="1"/>
    <col min="12551" max="12551" width="37.7109375" customWidth="1"/>
    <col min="12552" max="12552" width="2.28515625" customWidth="1"/>
    <col min="12553" max="12553" width="3.5703125" customWidth="1"/>
    <col min="12554" max="12554" width="2.28515625" customWidth="1"/>
    <col min="12555" max="12555" width="48.140625" customWidth="1"/>
    <col min="12556" max="12556" width="32.7109375" customWidth="1"/>
    <col min="12557" max="12557" width="15.7109375" customWidth="1"/>
    <col min="12558" max="12558" width="21.7109375" customWidth="1"/>
    <col min="12559" max="12559" width="14.85546875" customWidth="1"/>
    <col min="12560" max="12560" width="16.42578125" customWidth="1"/>
    <col min="12561" max="12561" width="19.7109375" customWidth="1"/>
    <col min="12562" max="12562" width="37.7109375" customWidth="1"/>
    <col min="12563" max="12567" width="16.5703125" customWidth="1"/>
    <col min="12568" max="12568" width="22.28515625" customWidth="1"/>
    <col min="12569" max="12569" width="43.28515625" bestFit="1" customWidth="1"/>
    <col min="12570" max="12570" width="30.85546875" customWidth="1"/>
    <col min="12571" max="12571" width="24" customWidth="1"/>
    <col min="12572" max="12572" width="15.140625" customWidth="1"/>
    <col min="12574" max="12574" width="17.7109375" customWidth="1"/>
    <col min="12575" max="12575" width="3.5703125" customWidth="1"/>
    <col min="12576" max="12576" width="17.7109375" customWidth="1"/>
    <col min="12578" max="12578" width="15.140625" customWidth="1"/>
    <col min="12579" max="12579" width="12.5703125" customWidth="1"/>
    <col min="12580" max="12580" width="17.7109375" customWidth="1"/>
    <col min="12581" max="12581" width="2.28515625" customWidth="1"/>
    <col min="12582" max="12582" width="16.42578125" customWidth="1"/>
    <col min="12584" max="12584" width="13.85546875" customWidth="1"/>
    <col min="12585" max="12585" width="16.42578125" customWidth="1"/>
    <col min="12586" max="12586" width="19" customWidth="1"/>
    <col min="12587" max="12587" width="3.5703125" customWidth="1"/>
    <col min="12589" max="12589" width="16.42578125" customWidth="1"/>
    <col min="12590" max="12590" width="8.7109375" customWidth="1"/>
    <col min="12591" max="12591" width="17.7109375" customWidth="1"/>
    <col min="12592" max="12592" width="15.140625" customWidth="1"/>
    <col min="12593" max="12593" width="2.28515625" customWidth="1"/>
    <col min="12805" max="12805" width="1.42578125" customWidth="1"/>
    <col min="12806" max="12806" width="63.28515625" customWidth="1"/>
    <col min="12807" max="12807" width="37.7109375" customWidth="1"/>
    <col min="12808" max="12808" width="2.28515625" customWidth="1"/>
    <col min="12809" max="12809" width="3.5703125" customWidth="1"/>
    <col min="12810" max="12810" width="2.28515625" customWidth="1"/>
    <col min="12811" max="12811" width="48.140625" customWidth="1"/>
    <col min="12812" max="12812" width="32.7109375" customWidth="1"/>
    <col min="12813" max="12813" width="15.7109375" customWidth="1"/>
    <col min="12814" max="12814" width="21.7109375" customWidth="1"/>
    <col min="12815" max="12815" width="14.85546875" customWidth="1"/>
    <col min="12816" max="12816" width="16.42578125" customWidth="1"/>
    <col min="12817" max="12817" width="19.7109375" customWidth="1"/>
    <col min="12818" max="12818" width="37.7109375" customWidth="1"/>
    <col min="12819" max="12823" width="16.5703125" customWidth="1"/>
    <col min="12824" max="12824" width="22.28515625" customWidth="1"/>
    <col min="12825" max="12825" width="43.28515625" bestFit="1" customWidth="1"/>
    <col min="12826" max="12826" width="30.85546875" customWidth="1"/>
    <col min="12827" max="12827" width="24" customWidth="1"/>
    <col min="12828" max="12828" width="15.140625" customWidth="1"/>
    <col min="12830" max="12830" width="17.7109375" customWidth="1"/>
    <col min="12831" max="12831" width="3.5703125" customWidth="1"/>
    <col min="12832" max="12832" width="17.7109375" customWidth="1"/>
    <col min="12834" max="12834" width="15.140625" customWidth="1"/>
    <col min="12835" max="12835" width="12.5703125" customWidth="1"/>
    <col min="12836" max="12836" width="17.7109375" customWidth="1"/>
    <col min="12837" max="12837" width="2.28515625" customWidth="1"/>
    <col min="12838" max="12838" width="16.42578125" customWidth="1"/>
    <col min="12840" max="12840" width="13.85546875" customWidth="1"/>
    <col min="12841" max="12841" width="16.42578125" customWidth="1"/>
    <col min="12842" max="12842" width="19" customWidth="1"/>
    <col min="12843" max="12843" width="3.5703125" customWidth="1"/>
    <col min="12845" max="12845" width="16.42578125" customWidth="1"/>
    <col min="12846" max="12846" width="8.7109375" customWidth="1"/>
    <col min="12847" max="12847" width="17.7109375" customWidth="1"/>
    <col min="12848" max="12848" width="15.140625" customWidth="1"/>
    <col min="12849" max="12849" width="2.28515625" customWidth="1"/>
    <col min="13061" max="13061" width="1.42578125" customWidth="1"/>
    <col min="13062" max="13062" width="63.28515625" customWidth="1"/>
    <col min="13063" max="13063" width="37.7109375" customWidth="1"/>
    <col min="13064" max="13064" width="2.28515625" customWidth="1"/>
    <col min="13065" max="13065" width="3.5703125" customWidth="1"/>
    <col min="13066" max="13066" width="2.28515625" customWidth="1"/>
    <col min="13067" max="13067" width="48.140625" customWidth="1"/>
    <col min="13068" max="13068" width="32.7109375" customWidth="1"/>
    <col min="13069" max="13069" width="15.7109375" customWidth="1"/>
    <col min="13070" max="13070" width="21.7109375" customWidth="1"/>
    <col min="13071" max="13071" width="14.85546875" customWidth="1"/>
    <col min="13072" max="13072" width="16.42578125" customWidth="1"/>
    <col min="13073" max="13073" width="19.7109375" customWidth="1"/>
    <col min="13074" max="13074" width="37.7109375" customWidth="1"/>
    <col min="13075" max="13079" width="16.5703125" customWidth="1"/>
    <col min="13080" max="13080" width="22.28515625" customWidth="1"/>
    <col min="13081" max="13081" width="43.28515625" bestFit="1" customWidth="1"/>
    <col min="13082" max="13082" width="30.85546875" customWidth="1"/>
    <col min="13083" max="13083" width="24" customWidth="1"/>
    <col min="13084" max="13084" width="15.140625" customWidth="1"/>
    <col min="13086" max="13086" width="17.7109375" customWidth="1"/>
    <col min="13087" max="13087" width="3.5703125" customWidth="1"/>
    <col min="13088" max="13088" width="17.7109375" customWidth="1"/>
    <col min="13090" max="13090" width="15.140625" customWidth="1"/>
    <col min="13091" max="13091" width="12.5703125" customWidth="1"/>
    <col min="13092" max="13092" width="17.7109375" customWidth="1"/>
    <col min="13093" max="13093" width="2.28515625" customWidth="1"/>
    <col min="13094" max="13094" width="16.42578125" customWidth="1"/>
    <col min="13096" max="13096" width="13.85546875" customWidth="1"/>
    <col min="13097" max="13097" width="16.42578125" customWidth="1"/>
    <col min="13098" max="13098" width="19" customWidth="1"/>
    <col min="13099" max="13099" width="3.5703125" customWidth="1"/>
    <col min="13101" max="13101" width="16.42578125" customWidth="1"/>
    <col min="13102" max="13102" width="8.7109375" customWidth="1"/>
    <col min="13103" max="13103" width="17.7109375" customWidth="1"/>
    <col min="13104" max="13104" width="15.140625" customWidth="1"/>
    <col min="13105" max="13105" width="2.28515625" customWidth="1"/>
    <col min="13317" max="13317" width="1.42578125" customWidth="1"/>
    <col min="13318" max="13318" width="63.28515625" customWidth="1"/>
    <col min="13319" max="13319" width="37.7109375" customWidth="1"/>
    <col min="13320" max="13320" width="2.28515625" customWidth="1"/>
    <col min="13321" max="13321" width="3.5703125" customWidth="1"/>
    <col min="13322" max="13322" width="2.28515625" customWidth="1"/>
    <col min="13323" max="13323" width="48.140625" customWidth="1"/>
    <col min="13324" max="13324" width="32.7109375" customWidth="1"/>
    <col min="13325" max="13325" width="15.7109375" customWidth="1"/>
    <col min="13326" max="13326" width="21.7109375" customWidth="1"/>
    <col min="13327" max="13327" width="14.85546875" customWidth="1"/>
    <col min="13328" max="13328" width="16.42578125" customWidth="1"/>
    <col min="13329" max="13329" width="19.7109375" customWidth="1"/>
    <col min="13330" max="13330" width="37.7109375" customWidth="1"/>
    <col min="13331" max="13335" width="16.5703125" customWidth="1"/>
    <col min="13336" max="13336" width="22.28515625" customWidth="1"/>
    <col min="13337" max="13337" width="43.28515625" bestFit="1" customWidth="1"/>
    <col min="13338" max="13338" width="30.85546875" customWidth="1"/>
    <col min="13339" max="13339" width="24" customWidth="1"/>
    <col min="13340" max="13340" width="15.140625" customWidth="1"/>
    <col min="13342" max="13342" width="17.7109375" customWidth="1"/>
    <col min="13343" max="13343" width="3.5703125" customWidth="1"/>
    <col min="13344" max="13344" width="17.7109375" customWidth="1"/>
    <col min="13346" max="13346" width="15.140625" customWidth="1"/>
    <col min="13347" max="13347" width="12.5703125" customWidth="1"/>
    <col min="13348" max="13348" width="17.7109375" customWidth="1"/>
    <col min="13349" max="13349" width="2.28515625" customWidth="1"/>
    <col min="13350" max="13350" width="16.42578125" customWidth="1"/>
    <col min="13352" max="13352" width="13.85546875" customWidth="1"/>
    <col min="13353" max="13353" width="16.42578125" customWidth="1"/>
    <col min="13354" max="13354" width="19" customWidth="1"/>
    <col min="13355" max="13355" width="3.5703125" customWidth="1"/>
    <col min="13357" max="13357" width="16.42578125" customWidth="1"/>
    <col min="13358" max="13358" width="8.7109375" customWidth="1"/>
    <col min="13359" max="13359" width="17.7109375" customWidth="1"/>
    <col min="13360" max="13360" width="15.140625" customWidth="1"/>
    <col min="13361" max="13361" width="2.28515625" customWidth="1"/>
    <col min="13573" max="13573" width="1.42578125" customWidth="1"/>
    <col min="13574" max="13574" width="63.28515625" customWidth="1"/>
    <col min="13575" max="13575" width="37.7109375" customWidth="1"/>
    <col min="13576" max="13576" width="2.28515625" customWidth="1"/>
    <col min="13577" max="13577" width="3.5703125" customWidth="1"/>
    <col min="13578" max="13578" width="2.28515625" customWidth="1"/>
    <col min="13579" max="13579" width="48.140625" customWidth="1"/>
    <col min="13580" max="13580" width="32.7109375" customWidth="1"/>
    <col min="13581" max="13581" width="15.7109375" customWidth="1"/>
    <col min="13582" max="13582" width="21.7109375" customWidth="1"/>
    <col min="13583" max="13583" width="14.85546875" customWidth="1"/>
    <col min="13584" max="13584" width="16.42578125" customWidth="1"/>
    <col min="13585" max="13585" width="19.7109375" customWidth="1"/>
    <col min="13586" max="13586" width="37.7109375" customWidth="1"/>
    <col min="13587" max="13591" width="16.5703125" customWidth="1"/>
    <col min="13592" max="13592" width="22.28515625" customWidth="1"/>
    <col min="13593" max="13593" width="43.28515625" bestFit="1" customWidth="1"/>
    <col min="13594" max="13594" width="30.85546875" customWidth="1"/>
    <col min="13595" max="13595" width="24" customWidth="1"/>
    <col min="13596" max="13596" width="15.140625" customWidth="1"/>
    <col min="13598" max="13598" width="17.7109375" customWidth="1"/>
    <col min="13599" max="13599" width="3.5703125" customWidth="1"/>
    <col min="13600" max="13600" width="17.7109375" customWidth="1"/>
    <col min="13602" max="13602" width="15.140625" customWidth="1"/>
    <col min="13603" max="13603" width="12.5703125" customWidth="1"/>
    <col min="13604" max="13604" width="17.7109375" customWidth="1"/>
    <col min="13605" max="13605" width="2.28515625" customWidth="1"/>
    <col min="13606" max="13606" width="16.42578125" customWidth="1"/>
    <col min="13608" max="13608" width="13.85546875" customWidth="1"/>
    <col min="13609" max="13609" width="16.42578125" customWidth="1"/>
    <col min="13610" max="13610" width="19" customWidth="1"/>
    <col min="13611" max="13611" width="3.5703125" customWidth="1"/>
    <col min="13613" max="13613" width="16.42578125" customWidth="1"/>
    <col min="13614" max="13614" width="8.7109375" customWidth="1"/>
    <col min="13615" max="13615" width="17.7109375" customWidth="1"/>
    <col min="13616" max="13616" width="15.140625" customWidth="1"/>
    <col min="13617" max="13617" width="2.28515625" customWidth="1"/>
    <col min="13829" max="13829" width="1.42578125" customWidth="1"/>
    <col min="13830" max="13830" width="63.28515625" customWidth="1"/>
    <col min="13831" max="13831" width="37.7109375" customWidth="1"/>
    <col min="13832" max="13832" width="2.28515625" customWidth="1"/>
    <col min="13833" max="13833" width="3.5703125" customWidth="1"/>
    <col min="13834" max="13834" width="2.28515625" customWidth="1"/>
    <col min="13835" max="13835" width="48.140625" customWidth="1"/>
    <col min="13836" max="13836" width="32.7109375" customWidth="1"/>
    <col min="13837" max="13837" width="15.7109375" customWidth="1"/>
    <col min="13838" max="13838" width="21.7109375" customWidth="1"/>
    <col min="13839" max="13839" width="14.85546875" customWidth="1"/>
    <col min="13840" max="13840" width="16.42578125" customWidth="1"/>
    <col min="13841" max="13841" width="19.7109375" customWidth="1"/>
    <col min="13842" max="13842" width="37.7109375" customWidth="1"/>
    <col min="13843" max="13847" width="16.5703125" customWidth="1"/>
    <col min="13848" max="13848" width="22.28515625" customWidth="1"/>
    <col min="13849" max="13849" width="43.28515625" bestFit="1" customWidth="1"/>
    <col min="13850" max="13850" width="30.85546875" customWidth="1"/>
    <col min="13851" max="13851" width="24" customWidth="1"/>
    <col min="13852" max="13852" width="15.140625" customWidth="1"/>
    <col min="13854" max="13854" width="17.7109375" customWidth="1"/>
    <col min="13855" max="13855" width="3.5703125" customWidth="1"/>
    <col min="13856" max="13856" width="17.7109375" customWidth="1"/>
    <col min="13858" max="13858" width="15.140625" customWidth="1"/>
    <col min="13859" max="13859" width="12.5703125" customWidth="1"/>
    <col min="13860" max="13860" width="17.7109375" customWidth="1"/>
    <col min="13861" max="13861" width="2.28515625" customWidth="1"/>
    <col min="13862" max="13862" width="16.42578125" customWidth="1"/>
    <col min="13864" max="13864" width="13.85546875" customWidth="1"/>
    <col min="13865" max="13865" width="16.42578125" customWidth="1"/>
    <col min="13866" max="13866" width="19" customWidth="1"/>
    <col min="13867" max="13867" width="3.5703125" customWidth="1"/>
    <col min="13869" max="13869" width="16.42578125" customWidth="1"/>
    <col min="13870" max="13870" width="8.7109375" customWidth="1"/>
    <col min="13871" max="13871" width="17.7109375" customWidth="1"/>
    <col min="13872" max="13872" width="15.140625" customWidth="1"/>
    <col min="13873" max="13873" width="2.28515625" customWidth="1"/>
    <col min="14085" max="14085" width="1.42578125" customWidth="1"/>
    <col min="14086" max="14086" width="63.28515625" customWidth="1"/>
    <col min="14087" max="14087" width="37.7109375" customWidth="1"/>
    <col min="14088" max="14088" width="2.28515625" customWidth="1"/>
    <col min="14089" max="14089" width="3.5703125" customWidth="1"/>
    <col min="14090" max="14090" width="2.28515625" customWidth="1"/>
    <col min="14091" max="14091" width="48.140625" customWidth="1"/>
    <col min="14092" max="14092" width="32.7109375" customWidth="1"/>
    <col min="14093" max="14093" width="15.7109375" customWidth="1"/>
    <col min="14094" max="14094" width="21.7109375" customWidth="1"/>
    <col min="14095" max="14095" width="14.85546875" customWidth="1"/>
    <col min="14096" max="14096" width="16.42578125" customWidth="1"/>
    <col min="14097" max="14097" width="19.7109375" customWidth="1"/>
    <col min="14098" max="14098" width="37.7109375" customWidth="1"/>
    <col min="14099" max="14103" width="16.5703125" customWidth="1"/>
    <col min="14104" max="14104" width="22.28515625" customWidth="1"/>
    <col min="14105" max="14105" width="43.28515625" bestFit="1" customWidth="1"/>
    <col min="14106" max="14106" width="30.85546875" customWidth="1"/>
    <col min="14107" max="14107" width="24" customWidth="1"/>
    <col min="14108" max="14108" width="15.140625" customWidth="1"/>
    <col min="14110" max="14110" width="17.7109375" customWidth="1"/>
    <col min="14111" max="14111" width="3.5703125" customWidth="1"/>
    <col min="14112" max="14112" width="17.7109375" customWidth="1"/>
    <col min="14114" max="14114" width="15.140625" customWidth="1"/>
    <col min="14115" max="14115" width="12.5703125" customWidth="1"/>
    <col min="14116" max="14116" width="17.7109375" customWidth="1"/>
    <col min="14117" max="14117" width="2.28515625" customWidth="1"/>
    <col min="14118" max="14118" width="16.42578125" customWidth="1"/>
    <col min="14120" max="14120" width="13.85546875" customWidth="1"/>
    <col min="14121" max="14121" width="16.42578125" customWidth="1"/>
    <col min="14122" max="14122" width="19" customWidth="1"/>
    <col min="14123" max="14123" width="3.5703125" customWidth="1"/>
    <col min="14125" max="14125" width="16.42578125" customWidth="1"/>
    <col min="14126" max="14126" width="8.7109375" customWidth="1"/>
    <col min="14127" max="14127" width="17.7109375" customWidth="1"/>
    <col min="14128" max="14128" width="15.140625" customWidth="1"/>
    <col min="14129" max="14129" width="2.28515625" customWidth="1"/>
    <col min="14341" max="14341" width="1.42578125" customWidth="1"/>
    <col min="14342" max="14342" width="63.28515625" customWidth="1"/>
    <col min="14343" max="14343" width="37.7109375" customWidth="1"/>
    <col min="14344" max="14344" width="2.28515625" customWidth="1"/>
    <col min="14345" max="14345" width="3.5703125" customWidth="1"/>
    <col min="14346" max="14346" width="2.28515625" customWidth="1"/>
    <col min="14347" max="14347" width="48.140625" customWidth="1"/>
    <col min="14348" max="14348" width="32.7109375" customWidth="1"/>
    <col min="14349" max="14349" width="15.7109375" customWidth="1"/>
    <col min="14350" max="14350" width="21.7109375" customWidth="1"/>
    <col min="14351" max="14351" width="14.85546875" customWidth="1"/>
    <col min="14352" max="14352" width="16.42578125" customWidth="1"/>
    <col min="14353" max="14353" width="19.7109375" customWidth="1"/>
    <col min="14354" max="14354" width="37.7109375" customWidth="1"/>
    <col min="14355" max="14359" width="16.5703125" customWidth="1"/>
    <col min="14360" max="14360" width="22.28515625" customWidth="1"/>
    <col min="14361" max="14361" width="43.28515625" bestFit="1" customWidth="1"/>
    <col min="14362" max="14362" width="30.85546875" customWidth="1"/>
    <col min="14363" max="14363" width="24" customWidth="1"/>
    <col min="14364" max="14364" width="15.140625" customWidth="1"/>
    <col min="14366" max="14366" width="17.7109375" customWidth="1"/>
    <col min="14367" max="14367" width="3.5703125" customWidth="1"/>
    <col min="14368" max="14368" width="17.7109375" customWidth="1"/>
    <col min="14370" max="14370" width="15.140625" customWidth="1"/>
    <col min="14371" max="14371" width="12.5703125" customWidth="1"/>
    <col min="14372" max="14372" width="17.7109375" customWidth="1"/>
    <col min="14373" max="14373" width="2.28515625" customWidth="1"/>
    <col min="14374" max="14374" width="16.42578125" customWidth="1"/>
    <col min="14376" max="14376" width="13.85546875" customWidth="1"/>
    <col min="14377" max="14377" width="16.42578125" customWidth="1"/>
    <col min="14378" max="14378" width="19" customWidth="1"/>
    <col min="14379" max="14379" width="3.5703125" customWidth="1"/>
    <col min="14381" max="14381" width="16.42578125" customWidth="1"/>
    <col min="14382" max="14382" width="8.7109375" customWidth="1"/>
    <col min="14383" max="14383" width="17.7109375" customWidth="1"/>
    <col min="14384" max="14384" width="15.140625" customWidth="1"/>
    <col min="14385" max="14385" width="2.28515625" customWidth="1"/>
    <col min="14597" max="14597" width="1.42578125" customWidth="1"/>
    <col min="14598" max="14598" width="63.28515625" customWidth="1"/>
    <col min="14599" max="14599" width="37.7109375" customWidth="1"/>
    <col min="14600" max="14600" width="2.28515625" customWidth="1"/>
    <col min="14601" max="14601" width="3.5703125" customWidth="1"/>
    <col min="14602" max="14602" width="2.28515625" customWidth="1"/>
    <col min="14603" max="14603" width="48.140625" customWidth="1"/>
    <col min="14604" max="14604" width="32.7109375" customWidth="1"/>
    <col min="14605" max="14605" width="15.7109375" customWidth="1"/>
    <col min="14606" max="14606" width="21.7109375" customWidth="1"/>
    <col min="14607" max="14607" width="14.85546875" customWidth="1"/>
    <col min="14608" max="14608" width="16.42578125" customWidth="1"/>
    <col min="14609" max="14609" width="19.7109375" customWidth="1"/>
    <col min="14610" max="14610" width="37.7109375" customWidth="1"/>
    <col min="14611" max="14615" width="16.5703125" customWidth="1"/>
    <col min="14616" max="14616" width="22.28515625" customWidth="1"/>
    <col min="14617" max="14617" width="43.28515625" bestFit="1" customWidth="1"/>
    <col min="14618" max="14618" width="30.85546875" customWidth="1"/>
    <col min="14619" max="14619" width="24" customWidth="1"/>
    <col min="14620" max="14620" width="15.140625" customWidth="1"/>
    <col min="14622" max="14622" width="17.7109375" customWidth="1"/>
    <col min="14623" max="14623" width="3.5703125" customWidth="1"/>
    <col min="14624" max="14624" width="17.7109375" customWidth="1"/>
    <col min="14626" max="14626" width="15.140625" customWidth="1"/>
    <col min="14627" max="14627" width="12.5703125" customWidth="1"/>
    <col min="14628" max="14628" width="17.7109375" customWidth="1"/>
    <col min="14629" max="14629" width="2.28515625" customWidth="1"/>
    <col min="14630" max="14630" width="16.42578125" customWidth="1"/>
    <col min="14632" max="14632" width="13.85546875" customWidth="1"/>
    <col min="14633" max="14633" width="16.42578125" customWidth="1"/>
    <col min="14634" max="14634" width="19" customWidth="1"/>
    <col min="14635" max="14635" width="3.5703125" customWidth="1"/>
    <col min="14637" max="14637" width="16.42578125" customWidth="1"/>
    <col min="14638" max="14638" width="8.7109375" customWidth="1"/>
    <col min="14639" max="14639" width="17.7109375" customWidth="1"/>
    <col min="14640" max="14640" width="15.140625" customWidth="1"/>
    <col min="14641" max="14641" width="2.28515625" customWidth="1"/>
    <col min="14853" max="14853" width="1.42578125" customWidth="1"/>
    <col min="14854" max="14854" width="63.28515625" customWidth="1"/>
    <col min="14855" max="14855" width="37.7109375" customWidth="1"/>
    <col min="14856" max="14856" width="2.28515625" customWidth="1"/>
    <col min="14857" max="14857" width="3.5703125" customWidth="1"/>
    <col min="14858" max="14858" width="2.28515625" customWidth="1"/>
    <col min="14859" max="14859" width="48.140625" customWidth="1"/>
    <col min="14860" max="14860" width="32.7109375" customWidth="1"/>
    <col min="14861" max="14861" width="15.7109375" customWidth="1"/>
    <col min="14862" max="14862" width="21.7109375" customWidth="1"/>
    <col min="14863" max="14863" width="14.85546875" customWidth="1"/>
    <col min="14864" max="14864" width="16.42578125" customWidth="1"/>
    <col min="14865" max="14865" width="19.7109375" customWidth="1"/>
    <col min="14866" max="14866" width="37.7109375" customWidth="1"/>
    <col min="14867" max="14871" width="16.5703125" customWidth="1"/>
    <col min="14872" max="14872" width="22.28515625" customWidth="1"/>
    <col min="14873" max="14873" width="43.28515625" bestFit="1" customWidth="1"/>
    <col min="14874" max="14874" width="30.85546875" customWidth="1"/>
    <col min="14875" max="14875" width="24" customWidth="1"/>
    <col min="14876" max="14876" width="15.140625" customWidth="1"/>
    <col min="14878" max="14878" width="17.7109375" customWidth="1"/>
    <col min="14879" max="14879" width="3.5703125" customWidth="1"/>
    <col min="14880" max="14880" width="17.7109375" customWidth="1"/>
    <col min="14882" max="14882" width="15.140625" customWidth="1"/>
    <col min="14883" max="14883" width="12.5703125" customWidth="1"/>
    <col min="14884" max="14884" width="17.7109375" customWidth="1"/>
    <col min="14885" max="14885" width="2.28515625" customWidth="1"/>
    <col min="14886" max="14886" width="16.42578125" customWidth="1"/>
    <col min="14888" max="14888" width="13.85546875" customWidth="1"/>
    <col min="14889" max="14889" width="16.42578125" customWidth="1"/>
    <col min="14890" max="14890" width="19" customWidth="1"/>
    <col min="14891" max="14891" width="3.5703125" customWidth="1"/>
    <col min="14893" max="14893" width="16.42578125" customWidth="1"/>
    <col min="14894" max="14894" width="8.7109375" customWidth="1"/>
    <col min="14895" max="14895" width="17.7109375" customWidth="1"/>
    <col min="14896" max="14896" width="15.140625" customWidth="1"/>
    <col min="14897" max="14897" width="2.28515625" customWidth="1"/>
    <col min="15109" max="15109" width="1.42578125" customWidth="1"/>
    <col min="15110" max="15110" width="63.28515625" customWidth="1"/>
    <col min="15111" max="15111" width="37.7109375" customWidth="1"/>
    <col min="15112" max="15112" width="2.28515625" customWidth="1"/>
    <col min="15113" max="15113" width="3.5703125" customWidth="1"/>
    <col min="15114" max="15114" width="2.28515625" customWidth="1"/>
    <col min="15115" max="15115" width="48.140625" customWidth="1"/>
    <col min="15116" max="15116" width="32.7109375" customWidth="1"/>
    <col min="15117" max="15117" width="15.7109375" customWidth="1"/>
    <col min="15118" max="15118" width="21.7109375" customWidth="1"/>
    <col min="15119" max="15119" width="14.85546875" customWidth="1"/>
    <col min="15120" max="15120" width="16.42578125" customWidth="1"/>
    <col min="15121" max="15121" width="19.7109375" customWidth="1"/>
    <col min="15122" max="15122" width="37.7109375" customWidth="1"/>
    <col min="15123" max="15127" width="16.5703125" customWidth="1"/>
    <col min="15128" max="15128" width="22.28515625" customWidth="1"/>
    <col min="15129" max="15129" width="43.28515625" bestFit="1" customWidth="1"/>
    <col min="15130" max="15130" width="30.85546875" customWidth="1"/>
    <col min="15131" max="15131" width="24" customWidth="1"/>
    <col min="15132" max="15132" width="15.140625" customWidth="1"/>
    <col min="15134" max="15134" width="17.7109375" customWidth="1"/>
    <col min="15135" max="15135" width="3.5703125" customWidth="1"/>
    <col min="15136" max="15136" width="17.7109375" customWidth="1"/>
    <col min="15138" max="15138" width="15.140625" customWidth="1"/>
    <col min="15139" max="15139" width="12.5703125" customWidth="1"/>
    <col min="15140" max="15140" width="17.7109375" customWidth="1"/>
    <col min="15141" max="15141" width="2.28515625" customWidth="1"/>
    <col min="15142" max="15142" width="16.42578125" customWidth="1"/>
    <col min="15144" max="15144" width="13.85546875" customWidth="1"/>
    <col min="15145" max="15145" width="16.42578125" customWidth="1"/>
    <col min="15146" max="15146" width="19" customWidth="1"/>
    <col min="15147" max="15147" width="3.5703125" customWidth="1"/>
    <col min="15149" max="15149" width="16.42578125" customWidth="1"/>
    <col min="15150" max="15150" width="8.7109375" customWidth="1"/>
    <col min="15151" max="15151" width="17.7109375" customWidth="1"/>
    <col min="15152" max="15152" width="15.140625" customWidth="1"/>
    <col min="15153" max="15153" width="2.28515625" customWidth="1"/>
    <col min="15365" max="15365" width="1.42578125" customWidth="1"/>
    <col min="15366" max="15366" width="63.28515625" customWidth="1"/>
    <col min="15367" max="15367" width="37.7109375" customWidth="1"/>
    <col min="15368" max="15368" width="2.28515625" customWidth="1"/>
    <col min="15369" max="15369" width="3.5703125" customWidth="1"/>
    <col min="15370" max="15370" width="2.28515625" customWidth="1"/>
    <col min="15371" max="15371" width="48.140625" customWidth="1"/>
    <col min="15372" max="15372" width="32.7109375" customWidth="1"/>
    <col min="15373" max="15373" width="15.7109375" customWidth="1"/>
    <col min="15374" max="15374" width="21.7109375" customWidth="1"/>
    <col min="15375" max="15375" width="14.85546875" customWidth="1"/>
    <col min="15376" max="15376" width="16.42578125" customWidth="1"/>
    <col min="15377" max="15377" width="19.7109375" customWidth="1"/>
    <col min="15378" max="15378" width="37.7109375" customWidth="1"/>
    <col min="15379" max="15383" width="16.5703125" customWidth="1"/>
    <col min="15384" max="15384" width="22.28515625" customWidth="1"/>
    <col min="15385" max="15385" width="43.28515625" bestFit="1" customWidth="1"/>
    <col min="15386" max="15386" width="30.85546875" customWidth="1"/>
    <col min="15387" max="15387" width="24" customWidth="1"/>
    <col min="15388" max="15388" width="15.140625" customWidth="1"/>
    <col min="15390" max="15390" width="17.7109375" customWidth="1"/>
    <col min="15391" max="15391" width="3.5703125" customWidth="1"/>
    <col min="15392" max="15392" width="17.7109375" customWidth="1"/>
    <col min="15394" max="15394" width="15.140625" customWidth="1"/>
    <col min="15395" max="15395" width="12.5703125" customWidth="1"/>
    <col min="15396" max="15396" width="17.7109375" customWidth="1"/>
    <col min="15397" max="15397" width="2.28515625" customWidth="1"/>
    <col min="15398" max="15398" width="16.42578125" customWidth="1"/>
    <col min="15400" max="15400" width="13.85546875" customWidth="1"/>
    <col min="15401" max="15401" width="16.42578125" customWidth="1"/>
    <col min="15402" max="15402" width="19" customWidth="1"/>
    <col min="15403" max="15403" width="3.5703125" customWidth="1"/>
    <col min="15405" max="15405" width="16.42578125" customWidth="1"/>
    <col min="15406" max="15406" width="8.7109375" customWidth="1"/>
    <col min="15407" max="15407" width="17.7109375" customWidth="1"/>
    <col min="15408" max="15408" width="15.140625" customWidth="1"/>
    <col min="15409" max="15409" width="2.28515625" customWidth="1"/>
    <col min="15621" max="15621" width="1.42578125" customWidth="1"/>
    <col min="15622" max="15622" width="63.28515625" customWidth="1"/>
    <col min="15623" max="15623" width="37.7109375" customWidth="1"/>
    <col min="15624" max="15624" width="2.28515625" customWidth="1"/>
    <col min="15625" max="15625" width="3.5703125" customWidth="1"/>
    <col min="15626" max="15626" width="2.28515625" customWidth="1"/>
    <col min="15627" max="15627" width="48.140625" customWidth="1"/>
    <col min="15628" max="15628" width="32.7109375" customWidth="1"/>
    <col min="15629" max="15629" width="15.7109375" customWidth="1"/>
    <col min="15630" max="15630" width="21.7109375" customWidth="1"/>
    <col min="15631" max="15631" width="14.85546875" customWidth="1"/>
    <col min="15632" max="15632" width="16.42578125" customWidth="1"/>
    <col min="15633" max="15633" width="19.7109375" customWidth="1"/>
    <col min="15634" max="15634" width="37.7109375" customWidth="1"/>
    <col min="15635" max="15639" width="16.5703125" customWidth="1"/>
    <col min="15640" max="15640" width="22.28515625" customWidth="1"/>
    <col min="15641" max="15641" width="43.28515625" bestFit="1" customWidth="1"/>
    <col min="15642" max="15642" width="30.85546875" customWidth="1"/>
    <col min="15643" max="15643" width="24" customWidth="1"/>
    <col min="15644" max="15644" width="15.140625" customWidth="1"/>
    <col min="15646" max="15646" width="17.7109375" customWidth="1"/>
    <col min="15647" max="15647" width="3.5703125" customWidth="1"/>
    <col min="15648" max="15648" width="17.7109375" customWidth="1"/>
    <col min="15650" max="15650" width="15.140625" customWidth="1"/>
    <col min="15651" max="15651" width="12.5703125" customWidth="1"/>
    <col min="15652" max="15652" width="17.7109375" customWidth="1"/>
    <col min="15653" max="15653" width="2.28515625" customWidth="1"/>
    <col min="15654" max="15654" width="16.42578125" customWidth="1"/>
    <col min="15656" max="15656" width="13.85546875" customWidth="1"/>
    <col min="15657" max="15657" width="16.42578125" customWidth="1"/>
    <col min="15658" max="15658" width="19" customWidth="1"/>
    <col min="15659" max="15659" width="3.5703125" customWidth="1"/>
    <col min="15661" max="15661" width="16.42578125" customWidth="1"/>
    <col min="15662" max="15662" width="8.7109375" customWidth="1"/>
    <col min="15663" max="15663" width="17.7109375" customWidth="1"/>
    <col min="15664" max="15664" width="15.140625" customWidth="1"/>
    <col min="15665" max="15665" width="2.28515625" customWidth="1"/>
    <col min="15877" max="15877" width="1.42578125" customWidth="1"/>
    <col min="15878" max="15878" width="63.28515625" customWidth="1"/>
    <col min="15879" max="15879" width="37.7109375" customWidth="1"/>
    <col min="15880" max="15880" width="2.28515625" customWidth="1"/>
    <col min="15881" max="15881" width="3.5703125" customWidth="1"/>
    <col min="15882" max="15882" width="2.28515625" customWidth="1"/>
    <col min="15883" max="15883" width="48.140625" customWidth="1"/>
    <col min="15884" max="15884" width="32.7109375" customWidth="1"/>
    <col min="15885" max="15885" width="15.7109375" customWidth="1"/>
    <col min="15886" max="15886" width="21.7109375" customWidth="1"/>
    <col min="15887" max="15887" width="14.85546875" customWidth="1"/>
    <col min="15888" max="15888" width="16.42578125" customWidth="1"/>
    <col min="15889" max="15889" width="19.7109375" customWidth="1"/>
    <col min="15890" max="15890" width="37.7109375" customWidth="1"/>
    <col min="15891" max="15895" width="16.5703125" customWidth="1"/>
    <col min="15896" max="15896" width="22.28515625" customWidth="1"/>
    <col min="15897" max="15897" width="43.28515625" bestFit="1" customWidth="1"/>
    <col min="15898" max="15898" width="30.85546875" customWidth="1"/>
    <col min="15899" max="15899" width="24" customWidth="1"/>
    <col min="15900" max="15900" width="15.140625" customWidth="1"/>
    <col min="15902" max="15902" width="17.7109375" customWidth="1"/>
    <col min="15903" max="15903" width="3.5703125" customWidth="1"/>
    <col min="15904" max="15904" width="17.7109375" customWidth="1"/>
    <col min="15906" max="15906" width="15.140625" customWidth="1"/>
    <col min="15907" max="15907" width="12.5703125" customWidth="1"/>
    <col min="15908" max="15908" width="17.7109375" customWidth="1"/>
    <col min="15909" max="15909" width="2.28515625" customWidth="1"/>
    <col min="15910" max="15910" width="16.42578125" customWidth="1"/>
    <col min="15912" max="15912" width="13.85546875" customWidth="1"/>
    <col min="15913" max="15913" width="16.42578125" customWidth="1"/>
    <col min="15914" max="15914" width="19" customWidth="1"/>
    <col min="15915" max="15915" width="3.5703125" customWidth="1"/>
    <col min="15917" max="15917" width="16.42578125" customWidth="1"/>
    <col min="15918" max="15918" width="8.7109375" customWidth="1"/>
    <col min="15919" max="15919" width="17.7109375" customWidth="1"/>
    <col min="15920" max="15920" width="15.140625" customWidth="1"/>
    <col min="15921" max="15921" width="2.28515625" customWidth="1"/>
    <col min="16133" max="16133" width="1.42578125" customWidth="1"/>
    <col min="16134" max="16134" width="63.28515625" customWidth="1"/>
    <col min="16135" max="16135" width="37.7109375" customWidth="1"/>
    <col min="16136" max="16136" width="2.28515625" customWidth="1"/>
    <col min="16137" max="16137" width="3.5703125" customWidth="1"/>
    <col min="16138" max="16138" width="2.28515625" customWidth="1"/>
    <col min="16139" max="16139" width="48.140625" customWidth="1"/>
    <col min="16140" max="16140" width="32.7109375" customWidth="1"/>
    <col min="16141" max="16141" width="15.7109375" customWidth="1"/>
    <col min="16142" max="16142" width="21.7109375" customWidth="1"/>
    <col min="16143" max="16143" width="14.85546875" customWidth="1"/>
    <col min="16144" max="16144" width="16.42578125" customWidth="1"/>
    <col min="16145" max="16145" width="19.7109375" customWidth="1"/>
    <col min="16146" max="16146" width="37.7109375" customWidth="1"/>
    <col min="16147" max="16151" width="16.5703125" customWidth="1"/>
    <col min="16152" max="16152" width="22.28515625" customWidth="1"/>
    <col min="16153" max="16153" width="43.28515625" bestFit="1" customWidth="1"/>
    <col min="16154" max="16154" width="30.85546875" customWidth="1"/>
    <col min="16155" max="16155" width="24" customWidth="1"/>
    <col min="16156" max="16156" width="15.140625" customWidth="1"/>
    <col min="16158" max="16158" width="17.7109375" customWidth="1"/>
    <col min="16159" max="16159" width="3.5703125" customWidth="1"/>
    <col min="16160" max="16160" width="17.7109375" customWidth="1"/>
    <col min="16162" max="16162" width="15.140625" customWidth="1"/>
    <col min="16163" max="16163" width="12.5703125" customWidth="1"/>
    <col min="16164" max="16164" width="17.7109375" customWidth="1"/>
    <col min="16165" max="16165" width="2.28515625" customWidth="1"/>
    <col min="16166" max="16166" width="16.42578125" customWidth="1"/>
    <col min="16168" max="16168" width="13.85546875" customWidth="1"/>
    <col min="16169" max="16169" width="16.42578125" customWidth="1"/>
    <col min="16170" max="16170" width="19" customWidth="1"/>
    <col min="16171" max="16171" width="3.5703125" customWidth="1"/>
    <col min="16173" max="16173" width="16.42578125" customWidth="1"/>
    <col min="16174" max="16174" width="8.7109375" customWidth="1"/>
    <col min="16175" max="16175" width="17.7109375" customWidth="1"/>
    <col min="16176" max="16176" width="15.140625" customWidth="1"/>
    <col min="16177" max="16177" width="2.28515625" customWidth="1"/>
  </cols>
  <sheetData>
    <row r="1" spans="1:28" ht="6.75" customHeight="1" x14ac:dyDescent="0.25"/>
    <row r="2" spans="1:28" s="187" customFormat="1" ht="87.75" customHeight="1" x14ac:dyDescent="0.25">
      <c r="A2"/>
      <c r="B2" s="542" t="s">
        <v>141</v>
      </c>
      <c r="C2" s="542"/>
      <c r="D2" s="542"/>
      <c r="E2" s="542"/>
      <c r="F2" s="542"/>
      <c r="G2" s="542"/>
      <c r="H2" s="542"/>
      <c r="I2" s="542"/>
      <c r="J2" s="542"/>
      <c r="K2" s="542"/>
      <c r="L2" s="542"/>
      <c r="M2" s="542"/>
      <c r="N2" s="542"/>
      <c r="O2" s="542"/>
      <c r="P2" s="542"/>
      <c r="Q2" s="542"/>
      <c r="R2" s="542"/>
      <c r="S2" s="188"/>
      <c r="T2" s="188"/>
      <c r="U2" s="188"/>
      <c r="V2" s="188"/>
      <c r="W2" s="188"/>
      <c r="X2" s="188"/>
      <c r="Y2" s="189"/>
      <c r="Z2" s="8"/>
      <c r="AA2" s="9"/>
      <c r="AB2" s="95"/>
    </row>
    <row r="3" spans="1:28" s="187" customFormat="1" ht="19.5" hidden="1" x14ac:dyDescent="0.25">
      <c r="A3"/>
      <c r="B3" s="106"/>
      <c r="C3" s="106"/>
      <c r="D3" s="106"/>
      <c r="E3" s="106"/>
      <c r="F3" s="106"/>
      <c r="G3" s="10"/>
      <c r="H3" s="11"/>
      <c r="I3" s="11"/>
      <c r="J3" s="11"/>
      <c r="K3" s="12"/>
      <c r="L3" s="13"/>
      <c r="M3" s="14"/>
      <c r="N3" s="7"/>
      <c r="O3" s="515"/>
      <c r="P3" s="515"/>
      <c r="Q3" s="515"/>
      <c r="R3" s="515"/>
      <c r="S3" s="190"/>
      <c r="T3" s="190"/>
      <c r="U3" s="190"/>
      <c r="V3" s="190"/>
      <c r="W3" s="190"/>
      <c r="X3" s="190"/>
      <c r="Y3" s="191"/>
      <c r="Z3" s="95"/>
      <c r="AA3" s="9"/>
      <c r="AB3" s="95"/>
    </row>
    <row r="4" spans="1:28" s="187" customFormat="1" ht="35.25" customHeight="1" x14ac:dyDescent="0.25">
      <c r="A4"/>
      <c r="B4" s="267"/>
      <c r="C4" s="107"/>
      <c r="D4" s="107"/>
      <c r="E4" s="107"/>
      <c r="F4" s="107"/>
      <c r="G4" s="250"/>
      <c r="H4" s="11"/>
      <c r="I4" s="11"/>
      <c r="J4" s="11"/>
      <c r="K4" s="15"/>
      <c r="L4" s="252"/>
      <c r="M4" s="252"/>
      <c r="N4" s="252"/>
      <c r="O4" s="253"/>
      <c r="P4" s="253"/>
      <c r="Q4" s="253"/>
      <c r="R4" s="253"/>
      <c r="S4" s="192"/>
      <c r="T4" s="192"/>
      <c r="U4" s="192"/>
      <c r="V4" s="192"/>
      <c r="W4" s="192"/>
      <c r="X4" s="192"/>
      <c r="Y4" s="193"/>
      <c r="Z4" s="95"/>
      <c r="AA4" s="95"/>
      <c r="AB4" s="95"/>
    </row>
    <row r="5" spans="1:28" s="187" customFormat="1" ht="33.75" customHeight="1" x14ac:dyDescent="0.25">
      <c r="A5"/>
      <c r="B5" s="256"/>
      <c r="C5" s="15" t="s">
        <v>135</v>
      </c>
      <c r="D5" s="567"/>
      <c r="E5" s="567"/>
      <c r="F5" s="567"/>
      <c r="G5" s="567"/>
      <c r="H5" s="567"/>
      <c r="I5" s="567"/>
      <c r="J5" s="567"/>
      <c r="K5" s="567"/>
      <c r="L5" s="257" t="s">
        <v>137</v>
      </c>
      <c r="M5" s="516"/>
      <c r="N5" s="517"/>
      <c r="O5" s="518"/>
      <c r="P5" s="518"/>
      <c r="Q5" s="518"/>
      <c r="R5" s="519"/>
      <c r="S5" s="192"/>
      <c r="T5" s="192"/>
      <c r="U5" s="192"/>
      <c r="V5" s="192"/>
      <c r="W5" s="192"/>
      <c r="X5" s="192"/>
      <c r="Y5" s="193"/>
      <c r="Z5" s="95"/>
      <c r="AA5" s="95"/>
      <c r="AB5" s="95"/>
    </row>
    <row r="6" spans="1:28" s="187" customFormat="1" ht="33.75" customHeight="1" x14ac:dyDescent="0.25">
      <c r="A6"/>
      <c r="B6" s="256"/>
      <c r="C6" s="15" t="s">
        <v>135</v>
      </c>
      <c r="D6" s="568"/>
      <c r="E6" s="568"/>
      <c r="F6" s="568"/>
      <c r="G6" s="568"/>
      <c r="H6" s="568"/>
      <c r="I6" s="568"/>
      <c r="J6" s="568"/>
      <c r="K6" s="568"/>
      <c r="L6" s="254"/>
      <c r="M6" s="520" t="s">
        <v>138</v>
      </c>
      <c r="N6" s="520"/>
      <c r="O6" s="520" t="s">
        <v>11</v>
      </c>
      <c r="P6" s="520"/>
      <c r="Q6" s="520" t="s">
        <v>12</v>
      </c>
      <c r="R6" s="520"/>
      <c r="S6" s="194"/>
      <c r="T6" s="194"/>
      <c r="U6" s="194"/>
      <c r="V6" s="194"/>
      <c r="W6" s="194"/>
      <c r="X6" s="194"/>
      <c r="Y6" s="193"/>
      <c r="Z6" s="95"/>
      <c r="AA6" s="95"/>
      <c r="AB6" s="95"/>
    </row>
    <row r="7" spans="1:28" s="187" customFormat="1" ht="33.75" customHeight="1" x14ac:dyDescent="0.25">
      <c r="A7"/>
      <c r="B7" s="256"/>
      <c r="C7" s="15" t="s">
        <v>136</v>
      </c>
      <c r="D7" s="569"/>
      <c r="E7" s="569"/>
      <c r="F7" s="569"/>
      <c r="G7" s="569"/>
      <c r="H7" s="569"/>
      <c r="I7" s="569"/>
      <c r="J7" s="569"/>
      <c r="K7" s="569"/>
      <c r="L7" s="255"/>
      <c r="M7" s="255"/>
      <c r="N7" s="255"/>
      <c r="O7" s="253"/>
      <c r="P7" s="253"/>
      <c r="Q7" s="253"/>
      <c r="R7" s="253"/>
      <c r="S7" s="192"/>
      <c r="T7" s="192"/>
      <c r="U7" s="192"/>
      <c r="V7" s="192"/>
      <c r="W7" s="192"/>
      <c r="X7" s="192"/>
      <c r="Y7" s="193"/>
      <c r="Z7" s="95"/>
      <c r="AA7" s="95"/>
      <c r="AB7" s="95"/>
    </row>
    <row r="8" spans="1:28" s="187" customFormat="1" ht="33.75" customHeight="1" x14ac:dyDescent="0.25">
      <c r="A8"/>
      <c r="B8" s="251"/>
      <c r="C8" s="251"/>
      <c r="D8" s="569"/>
      <c r="E8" s="569"/>
      <c r="F8" s="569"/>
      <c r="G8" s="569"/>
      <c r="H8" s="569"/>
      <c r="I8" s="569"/>
      <c r="J8" s="569"/>
      <c r="K8" s="569"/>
      <c r="L8" s="257" t="s">
        <v>139</v>
      </c>
      <c r="M8" s="566"/>
      <c r="N8" s="566"/>
      <c r="O8" s="566"/>
      <c r="P8" s="566"/>
      <c r="Q8" s="566"/>
      <c r="R8" s="566"/>
      <c r="S8" s="192"/>
      <c r="T8" s="192"/>
      <c r="U8" s="192"/>
      <c r="V8" s="192"/>
      <c r="W8" s="192"/>
      <c r="X8" s="192"/>
      <c r="Y8" s="195"/>
      <c r="Z8" s="95"/>
      <c r="AA8" s="95"/>
      <c r="AB8" s="95"/>
    </row>
    <row r="9" spans="1:28" s="187" customFormat="1" ht="12.75" customHeight="1" x14ac:dyDescent="0.25">
      <c r="A9"/>
      <c r="B9" s="251"/>
      <c r="C9" s="251"/>
      <c r="D9" s="251"/>
      <c r="E9" s="251"/>
      <c r="F9" s="251"/>
      <c r="G9" s="251"/>
      <c r="H9" s="251"/>
      <c r="I9" s="251"/>
      <c r="J9" s="251"/>
      <c r="K9" s="15"/>
      <c r="L9" s="23"/>
      <c r="M9" s="23"/>
      <c r="N9" s="23"/>
      <c r="O9" s="23"/>
      <c r="P9" s="23"/>
      <c r="Q9" s="23"/>
      <c r="R9" s="23"/>
      <c r="S9" s="196"/>
      <c r="T9" s="196"/>
      <c r="U9" s="196"/>
      <c r="V9" s="196"/>
      <c r="W9" s="196"/>
      <c r="X9" s="196"/>
      <c r="Y9" s="195"/>
      <c r="Z9" s="95"/>
      <c r="AA9" s="95"/>
      <c r="AB9" s="95"/>
    </row>
    <row r="10" spans="1:28" s="187" customFormat="1" ht="9.75" customHeight="1" x14ac:dyDescent="0.25">
      <c r="A10"/>
      <c r="B10" s="85"/>
      <c r="C10" s="85"/>
      <c r="D10" s="85"/>
      <c r="E10" s="85"/>
      <c r="F10" s="85"/>
      <c r="G10" s="85"/>
      <c r="H10" s="85"/>
      <c r="I10" s="85"/>
      <c r="J10" s="85"/>
      <c r="K10" s="85"/>
      <c r="L10" s="102"/>
      <c r="M10" s="102"/>
      <c r="N10" s="102"/>
      <c r="O10" s="102"/>
      <c r="P10" s="102"/>
      <c r="Q10" s="102"/>
      <c r="R10" s="102"/>
      <c r="S10" s="197"/>
      <c r="T10" s="197"/>
      <c r="U10" s="197"/>
      <c r="V10" s="197"/>
      <c r="W10" s="197"/>
      <c r="X10" s="197"/>
      <c r="Y10" s="197"/>
      <c r="Z10" s="95"/>
      <c r="AA10" s="95"/>
      <c r="AB10" s="95"/>
    </row>
    <row r="11" spans="1:28" s="187" customFormat="1" ht="38.25" customHeight="1" x14ac:dyDescent="0.25">
      <c r="A11"/>
      <c r="B11" s="265"/>
      <c r="C11" s="260"/>
      <c r="D11" s="260"/>
      <c r="E11" s="260"/>
      <c r="F11" s="260"/>
      <c r="G11" s="266" t="s">
        <v>13</v>
      </c>
      <c r="H11" s="260"/>
      <c r="I11" s="260"/>
      <c r="J11" s="260"/>
      <c r="K11" s="498" t="s">
        <v>140</v>
      </c>
      <c r="L11" s="498"/>
      <c r="M11" s="498"/>
      <c r="N11" s="498"/>
      <c r="O11" s="260"/>
      <c r="P11" s="261"/>
      <c r="Q11" s="260"/>
      <c r="R11" s="262"/>
      <c r="S11" s="191"/>
      <c r="T11" s="191"/>
      <c r="U11" s="191"/>
      <c r="V11" s="191"/>
      <c r="W11" s="191"/>
      <c r="X11" s="191"/>
      <c r="Y11" s="191"/>
      <c r="Z11" s="95"/>
      <c r="AA11" s="95"/>
      <c r="AB11" s="95"/>
    </row>
    <row r="12" spans="1:28" s="187" customFormat="1" ht="36.75" customHeight="1" x14ac:dyDescent="0.25">
      <c r="A12"/>
      <c r="B12" s="18"/>
      <c r="C12" s="85"/>
      <c r="D12" s="85"/>
      <c r="E12" s="85"/>
      <c r="F12" s="85"/>
      <c r="G12" s="19" t="s">
        <v>144</v>
      </c>
      <c r="H12" s="20"/>
      <c r="I12" s="21"/>
      <c r="J12" s="21"/>
      <c r="K12" s="22"/>
      <c r="L12" s="205"/>
      <c r="M12" s="313" t="s">
        <v>145</v>
      </c>
      <c r="N12" s="6"/>
      <c r="O12" s="513"/>
      <c r="P12" s="513"/>
      <c r="Q12" s="513"/>
      <c r="R12" s="514"/>
      <c r="S12" s="192"/>
      <c r="T12" s="192"/>
      <c r="U12" s="192"/>
      <c r="V12" s="192"/>
      <c r="W12" s="192"/>
      <c r="X12" s="192"/>
      <c r="Y12" s="191"/>
      <c r="Z12" s="95"/>
      <c r="AA12" s="95"/>
      <c r="AB12" s="95"/>
    </row>
    <row r="13" spans="1:28" s="187" customFormat="1" ht="9.75" customHeight="1" x14ac:dyDescent="0.25">
      <c r="A13"/>
      <c r="B13" s="18"/>
      <c r="C13" s="85"/>
      <c r="D13" s="85"/>
      <c r="E13" s="85"/>
      <c r="F13" s="85"/>
      <c r="G13" s="197"/>
      <c r="H13" s="197"/>
      <c r="I13" s="197"/>
      <c r="J13" s="197"/>
      <c r="K13" s="197"/>
      <c r="L13" s="191"/>
      <c r="M13" s="198"/>
      <c r="N13" s="198"/>
      <c r="O13" s="198"/>
      <c r="P13" s="314"/>
      <c r="Q13" s="198"/>
      <c r="R13" s="315"/>
      <c r="S13" s="198"/>
      <c r="T13" s="198"/>
      <c r="U13" s="198"/>
      <c r="V13" s="198"/>
      <c r="W13" s="198"/>
      <c r="X13" s="198"/>
      <c r="Y13" s="191"/>
      <c r="Z13" s="95"/>
      <c r="AA13" s="95"/>
      <c r="AB13" s="95"/>
    </row>
    <row r="14" spans="1:28" s="187" customFormat="1" ht="28.5" customHeight="1" x14ac:dyDescent="0.25">
      <c r="A14"/>
      <c r="B14" s="258" t="s">
        <v>162</v>
      </c>
      <c r="C14" s="259"/>
      <c r="D14" s="259"/>
      <c r="E14" s="259"/>
      <c r="F14" s="259"/>
      <c r="G14" s="510"/>
      <c r="H14" s="510"/>
      <c r="I14" s="510"/>
      <c r="J14" s="510"/>
      <c r="K14" s="510"/>
      <c r="L14" s="191"/>
      <c r="M14" s="510"/>
      <c r="N14" s="510"/>
      <c r="O14" s="510"/>
      <c r="P14" s="510"/>
      <c r="Q14" s="510"/>
      <c r="R14" s="511"/>
      <c r="S14" s="199"/>
      <c r="T14" s="199"/>
      <c r="U14" s="199"/>
      <c r="V14" s="199"/>
      <c r="W14" s="199"/>
      <c r="X14" s="199"/>
      <c r="Y14" s="191"/>
      <c r="Z14" s="95"/>
      <c r="AA14" s="95"/>
      <c r="AB14" s="95"/>
    </row>
    <row r="15" spans="1:28" s="187" customFormat="1" ht="28.5" customHeight="1" x14ac:dyDescent="0.25">
      <c r="A15"/>
      <c r="B15" s="258" t="s">
        <v>161</v>
      </c>
      <c r="C15" s="259"/>
      <c r="D15" s="259"/>
      <c r="E15" s="259"/>
      <c r="F15" s="259"/>
      <c r="G15" s="512"/>
      <c r="H15" s="512"/>
      <c r="I15" s="512"/>
      <c r="J15" s="512"/>
      <c r="K15" s="512"/>
      <c r="L15" s="191"/>
      <c r="M15" s="510"/>
      <c r="N15" s="510"/>
      <c r="O15" s="510"/>
      <c r="P15" s="510"/>
      <c r="Q15" s="510"/>
      <c r="R15" s="511"/>
      <c r="S15" s="199"/>
      <c r="T15" s="200"/>
      <c r="U15" s="199"/>
      <c r="V15" s="199"/>
      <c r="W15" s="199"/>
      <c r="X15" s="199"/>
      <c r="Y15" s="191"/>
      <c r="Z15" s="95"/>
      <c r="AA15" s="95"/>
      <c r="AB15" s="95"/>
    </row>
    <row r="16" spans="1:28" s="187" customFormat="1" ht="28.5" customHeight="1" x14ac:dyDescent="0.25">
      <c r="A16"/>
      <c r="B16" s="258" t="s">
        <v>160</v>
      </c>
      <c r="C16" s="259"/>
      <c r="D16" s="259"/>
      <c r="E16" s="259"/>
      <c r="F16" s="259"/>
      <c r="G16" s="512"/>
      <c r="H16" s="512"/>
      <c r="I16" s="512"/>
      <c r="J16" s="512"/>
      <c r="K16" s="512"/>
      <c r="L16" s="191"/>
      <c r="M16" s="510"/>
      <c r="N16" s="510"/>
      <c r="O16" s="510"/>
      <c r="P16" s="510"/>
      <c r="Q16" s="510"/>
      <c r="R16" s="511"/>
      <c r="S16" s="199"/>
      <c r="T16" s="200"/>
      <c r="U16" s="199"/>
      <c r="V16" s="199"/>
      <c r="W16" s="199"/>
      <c r="X16" s="199"/>
      <c r="Y16" s="191"/>
      <c r="Z16" s="95"/>
      <c r="AA16" s="95"/>
      <c r="AB16" s="95"/>
    </row>
    <row r="17" spans="1:28" s="187" customFormat="1" ht="28.5" customHeight="1" x14ac:dyDescent="0.25">
      <c r="A17"/>
      <c r="B17" s="258" t="s">
        <v>157</v>
      </c>
      <c r="C17" s="259"/>
      <c r="D17" s="259"/>
      <c r="E17" s="259"/>
      <c r="F17" s="259"/>
      <c r="G17" s="512"/>
      <c r="H17" s="512"/>
      <c r="I17" s="512"/>
      <c r="J17" s="512"/>
      <c r="K17" s="512"/>
      <c r="L17" s="191"/>
      <c r="M17" s="510"/>
      <c r="N17" s="510"/>
      <c r="O17" s="510"/>
      <c r="P17" s="510"/>
      <c r="Q17" s="510"/>
      <c r="R17" s="511"/>
      <c r="S17" s="199"/>
      <c r="T17" s="199"/>
      <c r="U17" s="199"/>
      <c r="V17" s="199"/>
      <c r="W17" s="199"/>
      <c r="X17" s="199"/>
      <c r="Y17" s="191"/>
      <c r="Z17" s="95"/>
      <c r="AA17" s="95"/>
      <c r="AB17" s="95"/>
    </row>
    <row r="18" spans="1:28" s="187" customFormat="1" ht="28.5" customHeight="1" x14ac:dyDescent="0.25">
      <c r="A18"/>
      <c r="B18" s="258" t="s">
        <v>158</v>
      </c>
      <c r="C18" s="259"/>
      <c r="D18" s="259"/>
      <c r="E18" s="259"/>
      <c r="F18" s="259"/>
      <c r="G18" s="512"/>
      <c r="H18" s="512"/>
      <c r="I18" s="512"/>
      <c r="J18" s="512"/>
      <c r="K18" s="512"/>
      <c r="L18" s="191"/>
      <c r="M18" s="510"/>
      <c r="N18" s="510"/>
      <c r="O18" s="510"/>
      <c r="P18" s="510"/>
      <c r="Q18" s="510"/>
      <c r="R18" s="511"/>
      <c r="S18" s="199"/>
      <c r="T18" s="199"/>
      <c r="U18" s="199"/>
      <c r="V18" s="199"/>
      <c r="W18" s="199"/>
      <c r="X18" s="199"/>
      <c r="Y18" s="191"/>
      <c r="Z18" s="95"/>
      <c r="AA18" s="95"/>
      <c r="AB18" s="95"/>
    </row>
    <row r="19" spans="1:28" s="187" customFormat="1" ht="28.5" customHeight="1" x14ac:dyDescent="0.25">
      <c r="A19"/>
      <c r="B19" s="258" t="s">
        <v>142</v>
      </c>
      <c r="C19" s="259"/>
      <c r="D19" s="259"/>
      <c r="E19" s="259"/>
      <c r="F19" s="259"/>
      <c r="G19" s="484"/>
      <c r="H19" s="484"/>
      <c r="I19" s="484"/>
      <c r="J19" s="484"/>
      <c r="K19" s="484"/>
      <c r="L19" s="191"/>
      <c r="M19" s="484"/>
      <c r="N19" s="484"/>
      <c r="O19" s="484"/>
      <c r="P19" s="484"/>
      <c r="Q19" s="484"/>
      <c r="R19" s="485"/>
      <c r="S19" s="201"/>
      <c r="T19" s="201"/>
      <c r="U19" s="201"/>
      <c r="V19" s="201"/>
      <c r="W19" s="201"/>
      <c r="X19" s="201"/>
      <c r="Y19" s="191"/>
      <c r="Z19" s="95"/>
      <c r="AA19" s="95"/>
      <c r="AB19" s="95"/>
    </row>
    <row r="20" spans="1:28" s="187" customFormat="1" ht="28.5" customHeight="1" x14ac:dyDescent="0.25">
      <c r="A20"/>
      <c r="B20" s="258" t="s">
        <v>159</v>
      </c>
      <c r="C20" s="259"/>
      <c r="D20" s="259"/>
      <c r="E20" s="259"/>
      <c r="F20" s="259"/>
      <c r="G20" s="489"/>
      <c r="H20" s="489"/>
      <c r="I20" s="489"/>
      <c r="J20" s="489"/>
      <c r="K20" s="489"/>
      <c r="L20" s="191"/>
      <c r="M20" s="489"/>
      <c r="N20" s="489"/>
      <c r="O20" s="489"/>
      <c r="P20" s="489"/>
      <c r="Q20" s="489"/>
      <c r="R20" s="490"/>
      <c r="S20" s="201"/>
      <c r="T20" s="201"/>
      <c r="U20" s="201"/>
      <c r="V20" s="201"/>
      <c r="W20" s="201"/>
      <c r="X20" s="201"/>
      <c r="Y20" s="191"/>
      <c r="Z20" s="95"/>
      <c r="AA20" s="95"/>
      <c r="AB20" s="95"/>
    </row>
    <row r="21" spans="1:28" s="187" customFormat="1" ht="28.5" customHeight="1" x14ac:dyDescent="0.25">
      <c r="A21"/>
      <c r="B21" s="258" t="s">
        <v>156</v>
      </c>
      <c r="C21" s="259"/>
      <c r="D21" s="259"/>
      <c r="E21" s="259"/>
      <c r="F21" s="259"/>
      <c r="G21" s="491"/>
      <c r="H21" s="491"/>
      <c r="I21" s="491"/>
      <c r="J21" s="491"/>
      <c r="K21" s="491"/>
      <c r="L21" s="191"/>
      <c r="M21" s="491"/>
      <c r="N21" s="491"/>
      <c r="O21" s="491"/>
      <c r="P21" s="491"/>
      <c r="Q21" s="491"/>
      <c r="R21" s="492"/>
      <c r="S21" s="201"/>
      <c r="T21" s="201"/>
      <c r="U21" s="201"/>
      <c r="V21" s="201"/>
      <c r="W21" s="201"/>
      <c r="X21" s="201"/>
      <c r="Y21" s="191"/>
      <c r="Z21" s="95"/>
      <c r="AA21" s="95"/>
      <c r="AB21" s="95"/>
    </row>
    <row r="22" spans="1:28" s="187" customFormat="1" ht="28.5" customHeight="1" x14ac:dyDescent="0.25">
      <c r="A22"/>
      <c r="B22" s="258" t="s">
        <v>143</v>
      </c>
      <c r="C22" s="259"/>
      <c r="D22" s="259"/>
      <c r="E22" s="259"/>
      <c r="F22" s="259"/>
      <c r="G22" s="491"/>
      <c r="H22" s="491"/>
      <c r="I22" s="491"/>
      <c r="J22" s="491"/>
      <c r="K22" s="491"/>
      <c r="L22" s="191"/>
      <c r="M22" s="491"/>
      <c r="N22" s="491"/>
      <c r="O22" s="491"/>
      <c r="P22" s="491"/>
      <c r="Q22" s="491"/>
      <c r="R22" s="492"/>
      <c r="S22" s="201"/>
      <c r="T22" s="201"/>
      <c r="U22" s="201"/>
      <c r="V22" s="201"/>
      <c r="W22" s="201"/>
      <c r="X22" s="201"/>
      <c r="Y22" s="191"/>
      <c r="Z22" s="201"/>
      <c r="AA22" s="95"/>
      <c r="AB22" s="95"/>
    </row>
    <row r="23" spans="1:28" s="187" customFormat="1" ht="21.95" customHeight="1" x14ac:dyDescent="0.25">
      <c r="A23"/>
      <c r="B23" s="24"/>
      <c r="C23" s="25"/>
      <c r="D23" s="25"/>
      <c r="E23" s="25"/>
      <c r="F23" s="25"/>
      <c r="G23" s="25"/>
      <c r="H23" s="25"/>
      <c r="I23" s="25"/>
      <c r="J23" s="25"/>
      <c r="K23" s="25"/>
      <c r="L23" s="25"/>
      <c r="M23" s="25"/>
      <c r="N23" s="25"/>
      <c r="O23" s="25"/>
      <c r="P23" s="26"/>
      <c r="Q23" s="25"/>
      <c r="R23" s="27"/>
      <c r="S23" s="202"/>
      <c r="T23" s="202"/>
      <c r="U23" s="202"/>
      <c r="V23" s="202"/>
      <c r="W23" s="202"/>
      <c r="X23" s="202"/>
      <c r="Y23" s="202"/>
      <c r="Z23" s="95"/>
      <c r="AA23" s="95"/>
      <c r="AB23" s="95"/>
    </row>
    <row r="24" spans="1:28" s="187" customFormat="1" ht="49.5" customHeight="1" x14ac:dyDescent="0.25">
      <c r="A24"/>
      <c r="B24" s="507" t="s">
        <v>14</v>
      </c>
      <c r="C24" s="508"/>
      <c r="D24" s="508"/>
      <c r="E24" s="508"/>
      <c r="F24" s="509"/>
      <c r="G24" s="180"/>
      <c r="H24" s="1"/>
      <c r="I24" s="25"/>
      <c r="J24" s="11"/>
      <c r="K24" s="11"/>
      <c r="L24" s="235"/>
      <c r="M24" s="30"/>
      <c r="N24" s="1"/>
      <c r="O24" s="236" t="s">
        <v>133</v>
      </c>
      <c r="P24" s="104"/>
      <c r="Q24" s="11"/>
      <c r="R24" s="29"/>
      <c r="S24" s="191"/>
      <c r="T24" s="191"/>
      <c r="U24" s="191"/>
      <c r="V24" s="191"/>
      <c r="W24" s="191"/>
      <c r="X24" s="191"/>
      <c r="Y24" s="191"/>
      <c r="Z24" s="95"/>
      <c r="AA24" s="95"/>
      <c r="AB24" s="95"/>
    </row>
    <row r="25" spans="1:28" s="187" customFormat="1" ht="12.75" customHeight="1" x14ac:dyDescent="0.25">
      <c r="A25"/>
      <c r="B25" s="101"/>
      <c r="C25" s="16"/>
      <c r="D25" s="16"/>
      <c r="E25" s="16"/>
      <c r="F25" s="16"/>
      <c r="G25" s="238"/>
      <c r="H25" s="238"/>
      <c r="I25" s="202"/>
      <c r="J25" s="11"/>
      <c r="K25" s="11"/>
      <c r="L25" s="103"/>
      <c r="M25" s="30"/>
      <c r="N25" s="102"/>
      <c r="O25" s="11"/>
      <c r="P25" s="28"/>
      <c r="Q25" s="11"/>
      <c r="R25" s="29"/>
      <c r="S25" s="191"/>
      <c r="T25" s="191"/>
      <c r="U25" s="191"/>
      <c r="V25" s="191"/>
      <c r="W25" s="191"/>
      <c r="X25" s="191"/>
      <c r="Y25" s="191"/>
      <c r="Z25" s="95"/>
      <c r="AA25" s="95"/>
      <c r="AB25" s="95"/>
    </row>
    <row r="26" spans="1:28" s="187" customFormat="1" ht="27" customHeight="1" x14ac:dyDescent="0.25">
      <c r="A26"/>
      <c r="B26" s="101"/>
      <c r="C26" s="16"/>
      <c r="D26" s="16"/>
      <c r="E26" s="16"/>
      <c r="F26" s="16"/>
      <c r="G26" s="238"/>
      <c r="H26" s="238"/>
      <c r="I26" s="202"/>
      <c r="J26" s="191"/>
      <c r="K26" s="191"/>
      <c r="L26" s="239"/>
      <c r="M26" s="240"/>
      <c r="N26" s="241"/>
      <c r="O26" s="242" t="s">
        <v>134</v>
      </c>
      <c r="P26" s="495"/>
      <c r="Q26" s="495"/>
      <c r="R26" s="496"/>
      <c r="S26" s="191"/>
      <c r="T26" s="191"/>
      <c r="U26" s="191"/>
      <c r="V26" s="191"/>
      <c r="W26" s="191"/>
      <c r="X26" s="191"/>
      <c r="Y26" s="191"/>
      <c r="Z26" s="95"/>
      <c r="AA26" s="95"/>
      <c r="AB26" s="95"/>
    </row>
    <row r="27" spans="1:28" s="187" customFormat="1" ht="22.5" customHeight="1" x14ac:dyDescent="0.25">
      <c r="A27"/>
      <c r="B27" s="101"/>
      <c r="C27" s="16"/>
      <c r="D27" s="16"/>
      <c r="E27" s="16"/>
      <c r="F27" s="16"/>
      <c r="G27" s="238"/>
      <c r="H27" s="238"/>
      <c r="I27" s="202"/>
      <c r="J27" s="191"/>
      <c r="K27" s="191"/>
      <c r="L27" s="243"/>
      <c r="M27" s="240"/>
      <c r="N27" s="241"/>
      <c r="O27" s="191"/>
      <c r="P27" s="28"/>
      <c r="Q27" s="11"/>
      <c r="R27" s="29"/>
      <c r="S27" s="191"/>
      <c r="T27" s="191"/>
      <c r="U27" s="191"/>
      <c r="V27" s="191"/>
      <c r="W27" s="191"/>
      <c r="X27" s="191"/>
      <c r="Y27" s="191"/>
      <c r="Z27" s="95"/>
      <c r="AA27" s="95"/>
      <c r="AB27" s="95"/>
    </row>
    <row r="28" spans="1:28" s="187" customFormat="1" ht="40.5" customHeight="1" x14ac:dyDescent="0.25">
      <c r="A28"/>
      <c r="B28" s="497" t="s">
        <v>0</v>
      </c>
      <c r="C28" s="498"/>
      <c r="D28" s="498"/>
      <c r="E28" s="498"/>
      <c r="F28" s="498"/>
      <c r="G28" s="499"/>
      <c r="H28" s="244"/>
      <c r="I28" s="245"/>
      <c r="J28" s="31"/>
      <c r="K28" s="498" t="s">
        <v>8</v>
      </c>
      <c r="L28" s="498"/>
      <c r="M28" s="498"/>
      <c r="N28" s="498"/>
      <c r="O28" s="498"/>
      <c r="P28" s="498"/>
      <c r="Q28" s="498"/>
      <c r="R28" s="500"/>
      <c r="S28" s="191"/>
      <c r="T28" s="191"/>
      <c r="U28" s="191"/>
      <c r="V28" s="191"/>
      <c r="W28" s="191"/>
      <c r="X28" s="191"/>
      <c r="Y28" s="191"/>
      <c r="Z28" s="95"/>
      <c r="AA28" s="95"/>
      <c r="AB28" s="95"/>
    </row>
    <row r="29" spans="1:28" s="187" customFormat="1" ht="21.95" customHeight="1" x14ac:dyDescent="0.25">
      <c r="A29"/>
      <c r="B29" s="503" t="s">
        <v>15</v>
      </c>
      <c r="C29" s="504"/>
      <c r="D29" s="504"/>
      <c r="E29" s="504"/>
      <c r="F29" s="504"/>
      <c r="G29" s="263"/>
      <c r="H29" s="244"/>
      <c r="I29" s="245"/>
      <c r="J29" s="31"/>
      <c r="K29" s="501" t="s">
        <v>146</v>
      </c>
      <c r="L29" s="32" t="s">
        <v>16</v>
      </c>
      <c r="M29" s="32" t="s">
        <v>17</v>
      </c>
      <c r="N29" s="32" t="s">
        <v>18</v>
      </c>
      <c r="O29" s="493" t="s">
        <v>5</v>
      </c>
      <c r="P29" s="493" t="s">
        <v>6</v>
      </c>
      <c r="Q29" s="493" t="s">
        <v>19</v>
      </c>
      <c r="R29" s="33" t="s">
        <v>20</v>
      </c>
      <c r="S29" s="183"/>
      <c r="T29" s="183"/>
      <c r="U29" s="183"/>
      <c r="V29" s="183"/>
      <c r="W29" s="183"/>
      <c r="X29" s="183"/>
      <c r="Y29" s="34"/>
      <c r="Z29" s="95"/>
      <c r="AA29" s="95"/>
      <c r="AB29" s="95"/>
    </row>
    <row r="30" spans="1:28" s="187" customFormat="1" ht="39" customHeight="1" x14ac:dyDescent="0.25">
      <c r="A30"/>
      <c r="B30" s="505"/>
      <c r="C30" s="506"/>
      <c r="D30" s="506"/>
      <c r="E30" s="506"/>
      <c r="F30" s="506"/>
      <c r="G30" s="264"/>
      <c r="H30" s="244"/>
      <c r="I30" s="245"/>
      <c r="J30" s="31"/>
      <c r="K30" s="502"/>
      <c r="L30" s="35" t="s">
        <v>21</v>
      </c>
      <c r="M30" s="35" t="s">
        <v>22</v>
      </c>
      <c r="N30" s="35" t="s">
        <v>23</v>
      </c>
      <c r="O30" s="494"/>
      <c r="P30" s="494"/>
      <c r="Q30" s="494"/>
      <c r="R30" s="36" t="s">
        <v>4</v>
      </c>
      <c r="S30" s="183"/>
      <c r="T30" s="183"/>
      <c r="U30" s="183"/>
      <c r="V30" s="183"/>
      <c r="W30" s="183"/>
      <c r="X30" s="183"/>
      <c r="Y30" s="34"/>
      <c r="Z30" s="95"/>
      <c r="AA30" s="95"/>
      <c r="AB30" s="95"/>
    </row>
    <row r="31" spans="1:28" s="187" customFormat="1" ht="39.950000000000003" customHeight="1" x14ac:dyDescent="0.25">
      <c r="A31"/>
      <c r="B31" s="458" t="s">
        <v>121</v>
      </c>
      <c r="C31" s="459"/>
      <c r="D31" s="459"/>
      <c r="E31" s="459"/>
      <c r="F31" s="548"/>
      <c r="G31" s="37"/>
      <c r="H31" s="11"/>
      <c r="I31" s="25"/>
      <c r="J31" s="11"/>
      <c r="K31" s="38" t="s">
        <v>24</v>
      </c>
      <c r="L31" s="39"/>
      <c r="M31" s="40"/>
      <c r="N31" s="41"/>
      <c r="O31" s="42"/>
      <c r="P31" s="43"/>
      <c r="Q31" s="44"/>
      <c r="R31" s="45"/>
      <c r="S31" s="203"/>
      <c r="T31" s="203"/>
      <c r="U31" s="203"/>
      <c r="V31" s="203"/>
      <c r="W31" s="203"/>
      <c r="X31" s="203"/>
      <c r="Y31" s="203"/>
      <c r="Z31" s="95"/>
      <c r="AA31" s="95"/>
      <c r="AB31" s="95"/>
    </row>
    <row r="32" spans="1:28" s="187" customFormat="1" ht="39.950000000000003" customHeight="1" x14ac:dyDescent="0.25">
      <c r="A32"/>
      <c r="B32" s="458" t="s">
        <v>25</v>
      </c>
      <c r="C32" s="459"/>
      <c r="D32" s="459"/>
      <c r="E32" s="459"/>
      <c r="F32" s="548"/>
      <c r="G32" s="37"/>
      <c r="H32" s="11"/>
      <c r="I32" s="25"/>
      <c r="J32" s="11"/>
      <c r="K32" s="46" t="s">
        <v>26</v>
      </c>
      <c r="L32" s="39"/>
      <c r="M32" s="40"/>
      <c r="N32" s="41"/>
      <c r="O32" s="42"/>
      <c r="P32" s="43"/>
      <c r="Q32" s="44"/>
      <c r="R32" s="45"/>
      <c r="S32" s="203"/>
      <c r="T32" s="203"/>
      <c r="U32" s="203"/>
      <c r="V32" s="203"/>
      <c r="W32" s="203"/>
      <c r="X32" s="203"/>
      <c r="Y32" s="203"/>
      <c r="Z32" s="95"/>
      <c r="AA32" s="95"/>
      <c r="AB32" s="95"/>
    </row>
    <row r="33" spans="1:28" s="187" customFormat="1" ht="39.950000000000003" customHeight="1" x14ac:dyDescent="0.25">
      <c r="A33"/>
      <c r="B33" s="458" t="s">
        <v>9</v>
      </c>
      <c r="C33" s="459"/>
      <c r="D33" s="459"/>
      <c r="E33" s="459"/>
      <c r="F33" s="548"/>
      <c r="G33" s="37"/>
      <c r="H33" s="11"/>
      <c r="I33" s="25"/>
      <c r="J33" s="11"/>
      <c r="K33" s="46" t="s">
        <v>27</v>
      </c>
      <c r="L33" s="39"/>
      <c r="M33" s="40"/>
      <c r="N33" s="41"/>
      <c r="O33" s="42"/>
      <c r="P33" s="43"/>
      <c r="Q33" s="44"/>
      <c r="R33" s="45"/>
      <c r="S33" s="203"/>
      <c r="T33" s="203"/>
      <c r="U33" s="203"/>
      <c r="V33" s="203"/>
      <c r="W33" s="203"/>
      <c r="X33" s="203"/>
      <c r="Y33" s="203"/>
      <c r="Z33" s="95"/>
      <c r="AA33" s="95"/>
      <c r="AB33" s="95"/>
    </row>
    <row r="34" spans="1:28" s="187" customFormat="1" ht="39.950000000000003" customHeight="1" x14ac:dyDescent="0.25">
      <c r="A34"/>
      <c r="B34" s="543"/>
      <c r="C34" s="544"/>
      <c r="D34" s="544"/>
      <c r="E34" s="544"/>
      <c r="F34" s="549"/>
      <c r="G34" s="37"/>
      <c r="H34" s="11"/>
      <c r="I34" s="25"/>
      <c r="J34" s="11"/>
      <c r="K34" s="47" t="s">
        <v>28</v>
      </c>
      <c r="L34" s="39"/>
      <c r="M34" s="40"/>
      <c r="N34" s="41"/>
      <c r="O34" s="42"/>
      <c r="P34" s="43"/>
      <c r="Q34" s="44"/>
      <c r="R34" s="45"/>
      <c r="S34" s="203"/>
      <c r="T34" s="203"/>
      <c r="U34" s="203"/>
      <c r="V34" s="203"/>
      <c r="W34" s="203"/>
      <c r="X34" s="203"/>
      <c r="Y34" s="203"/>
      <c r="Z34" s="95"/>
      <c r="AA34" s="95"/>
      <c r="AB34" s="95"/>
    </row>
    <row r="35" spans="1:28" s="187" customFormat="1" ht="39.950000000000003" customHeight="1" x14ac:dyDescent="0.25">
      <c r="A35"/>
      <c r="B35" s="458" t="s">
        <v>85</v>
      </c>
      <c r="C35" s="459"/>
      <c r="D35" s="459"/>
      <c r="E35" s="459"/>
      <c r="F35" s="179" t="s">
        <v>82</v>
      </c>
      <c r="G35" s="216" t="str">
        <f>IF(G121=0,"",G121)</f>
        <v/>
      </c>
      <c r="H35" s="11"/>
      <c r="I35" s="25"/>
      <c r="J35" s="11"/>
      <c r="K35" s="47" t="s">
        <v>29</v>
      </c>
      <c r="L35" s="39"/>
      <c r="M35" s="40"/>
      <c r="N35" s="41"/>
      <c r="O35" s="42"/>
      <c r="P35" s="43"/>
      <c r="Q35" s="44"/>
      <c r="R35" s="45"/>
      <c r="S35" s="203"/>
      <c r="T35" s="203"/>
      <c r="U35" s="203"/>
      <c r="V35" s="203"/>
      <c r="W35" s="203"/>
      <c r="X35" s="203"/>
      <c r="Y35" s="203"/>
      <c r="Z35" s="95"/>
      <c r="AA35" s="95"/>
      <c r="AB35" s="95"/>
    </row>
    <row r="36" spans="1:28" s="187" customFormat="1" ht="39.950000000000003" customHeight="1" x14ac:dyDescent="0.25">
      <c r="A36"/>
      <c r="B36" s="458" t="s">
        <v>86</v>
      </c>
      <c r="C36" s="459"/>
      <c r="D36" s="459"/>
      <c r="E36" s="459"/>
      <c r="F36" s="179" t="s">
        <v>83</v>
      </c>
      <c r="G36" s="216" t="str">
        <f>IF(O121=0,"",O121)</f>
        <v/>
      </c>
      <c r="H36" s="11"/>
      <c r="I36" s="25"/>
      <c r="J36" s="11"/>
      <c r="K36" s="46" t="s">
        <v>29</v>
      </c>
      <c r="L36" s="39"/>
      <c r="M36" s="40"/>
      <c r="N36" s="41"/>
      <c r="O36" s="42"/>
      <c r="P36" s="43"/>
      <c r="Q36" s="44"/>
      <c r="R36" s="45"/>
      <c r="S36" s="203"/>
      <c r="T36" s="203"/>
      <c r="U36" s="203"/>
      <c r="V36" s="203"/>
      <c r="W36" s="203"/>
      <c r="X36" s="203"/>
      <c r="Y36" s="203"/>
      <c r="Z36" s="95"/>
      <c r="AA36" s="95"/>
      <c r="AB36" s="95"/>
    </row>
    <row r="37" spans="1:28" s="187" customFormat="1" ht="39.950000000000003" customHeight="1" x14ac:dyDescent="0.25">
      <c r="A37"/>
      <c r="B37" s="458" t="s">
        <v>87</v>
      </c>
      <c r="C37" s="459"/>
      <c r="D37" s="459"/>
      <c r="E37" s="459"/>
      <c r="F37" s="179" t="s">
        <v>132</v>
      </c>
      <c r="G37" s="216" t="str">
        <f>IF(G135=0,"",G135)</f>
        <v/>
      </c>
      <c r="H37" s="11"/>
      <c r="I37" s="25"/>
      <c r="J37" s="11"/>
      <c r="K37" s="66"/>
      <c r="L37" s="39"/>
      <c r="M37" s="40"/>
      <c r="N37" s="41"/>
      <c r="O37" s="42"/>
      <c r="P37" s="43"/>
      <c r="Q37" s="44"/>
      <c r="R37" s="45"/>
      <c r="S37" s="203"/>
      <c r="T37" s="203"/>
      <c r="U37" s="203"/>
      <c r="V37" s="203"/>
      <c r="W37" s="203"/>
      <c r="X37" s="203"/>
      <c r="Y37" s="203"/>
      <c r="Z37" s="95"/>
      <c r="AA37" s="95"/>
      <c r="AB37" s="95"/>
    </row>
    <row r="38" spans="1:28" s="187" customFormat="1" ht="39.950000000000003" customHeight="1" x14ac:dyDescent="0.25">
      <c r="A38"/>
      <c r="B38" s="458" t="s">
        <v>88</v>
      </c>
      <c r="C38" s="459"/>
      <c r="D38" s="459"/>
      <c r="E38" s="459"/>
      <c r="F38" s="179" t="s">
        <v>122</v>
      </c>
      <c r="G38" s="216" t="str">
        <f>IF(O135=0,"",O135)</f>
        <v/>
      </c>
      <c r="H38" s="11"/>
      <c r="I38" s="25"/>
      <c r="J38" s="11"/>
      <c r="K38" s="48"/>
      <c r="L38" s="39"/>
      <c r="M38" s="40"/>
      <c r="N38" s="41"/>
      <c r="O38" s="42"/>
      <c r="P38" s="43"/>
      <c r="Q38" s="44"/>
      <c r="R38" s="45"/>
      <c r="S38" s="203"/>
      <c r="T38" s="203"/>
      <c r="U38" s="203"/>
      <c r="V38" s="203"/>
      <c r="W38" s="203"/>
      <c r="X38" s="203"/>
      <c r="Y38" s="203"/>
      <c r="Z38" s="95"/>
      <c r="AA38" s="95"/>
      <c r="AB38" s="95"/>
    </row>
    <row r="39" spans="1:28" s="187" customFormat="1" ht="39.950000000000003" customHeight="1" x14ac:dyDescent="0.25">
      <c r="A39"/>
      <c r="B39" s="458" t="s">
        <v>89</v>
      </c>
      <c r="C39" s="459"/>
      <c r="D39" s="459"/>
      <c r="E39" s="459"/>
      <c r="F39" s="548"/>
      <c r="G39" s="37"/>
      <c r="H39" s="11"/>
      <c r="I39" s="25"/>
      <c r="J39" s="11"/>
      <c r="K39" s="48"/>
      <c r="L39" s="39"/>
      <c r="M39" s="40"/>
      <c r="N39" s="41"/>
      <c r="O39" s="42"/>
      <c r="P39" s="43"/>
      <c r="Q39" s="44"/>
      <c r="R39" s="45"/>
      <c r="S39" s="203"/>
      <c r="T39" s="203"/>
      <c r="U39" s="203"/>
      <c r="V39" s="203"/>
      <c r="W39" s="203"/>
      <c r="X39" s="203"/>
      <c r="Y39" s="203"/>
      <c r="Z39" s="95"/>
      <c r="AA39" s="204"/>
      <c r="AB39" s="205"/>
    </row>
    <row r="40" spans="1:28" s="187" customFormat="1" ht="39.950000000000003" customHeight="1" x14ac:dyDescent="0.25">
      <c r="A40"/>
      <c r="B40" s="543"/>
      <c r="C40" s="544"/>
      <c r="D40" s="544"/>
      <c r="E40" s="544"/>
      <c r="F40" s="549"/>
      <c r="G40" s="37"/>
      <c r="H40" s="11"/>
      <c r="I40" s="25"/>
      <c r="J40" s="11"/>
      <c r="K40" s="48"/>
      <c r="L40" s="39"/>
      <c r="M40" s="40"/>
      <c r="N40" s="41"/>
      <c r="O40" s="42"/>
      <c r="P40" s="43"/>
      <c r="Q40" s="44"/>
      <c r="R40" s="45"/>
      <c r="S40" s="203"/>
      <c r="T40" s="203"/>
      <c r="U40" s="203"/>
      <c r="V40" s="203"/>
      <c r="W40" s="203"/>
      <c r="X40" s="203"/>
      <c r="Y40" s="203"/>
      <c r="Z40" s="95"/>
      <c r="AA40" s="204"/>
      <c r="AB40" s="205"/>
    </row>
    <row r="41" spans="1:28" s="187" customFormat="1" ht="39.950000000000003" customHeight="1" x14ac:dyDescent="0.25">
      <c r="A41"/>
      <c r="B41" s="543"/>
      <c r="C41" s="544"/>
      <c r="D41" s="544"/>
      <c r="E41" s="544"/>
      <c r="F41" s="549"/>
      <c r="G41" s="37"/>
      <c r="H41" s="11"/>
      <c r="I41" s="25"/>
      <c r="J41" s="11"/>
      <c r="K41" s="66" t="s">
        <v>30</v>
      </c>
      <c r="L41" s="39"/>
      <c r="M41" s="40"/>
      <c r="N41" s="41"/>
      <c r="O41" s="42"/>
      <c r="P41" s="43"/>
      <c r="Q41" s="44"/>
      <c r="R41" s="45"/>
      <c r="S41" s="203"/>
      <c r="T41" s="203"/>
      <c r="U41" s="203"/>
      <c r="V41" s="203"/>
      <c r="W41" s="203"/>
      <c r="X41" s="203"/>
      <c r="Y41" s="203"/>
      <c r="Z41" s="95"/>
      <c r="AA41" s="205"/>
      <c r="AB41" s="205"/>
    </row>
    <row r="42" spans="1:28" s="187" customFormat="1" ht="39.950000000000003" customHeight="1" x14ac:dyDescent="0.25">
      <c r="A42"/>
      <c r="B42" s="543"/>
      <c r="C42" s="544"/>
      <c r="D42" s="544"/>
      <c r="E42" s="544"/>
      <c r="F42" s="184"/>
      <c r="G42" s="37"/>
      <c r="H42" s="11"/>
      <c r="I42" s="25"/>
      <c r="J42" s="11"/>
      <c r="K42" s="66" t="s">
        <v>31</v>
      </c>
      <c r="L42" s="39"/>
      <c r="M42" s="40"/>
      <c r="N42" s="41"/>
      <c r="O42" s="42"/>
      <c r="P42" s="43"/>
      <c r="Q42" s="44"/>
      <c r="R42" s="45"/>
      <c r="S42" s="203"/>
      <c r="T42" s="203"/>
      <c r="U42" s="203"/>
      <c r="V42" s="203"/>
      <c r="W42" s="203"/>
      <c r="X42" s="203"/>
      <c r="Y42" s="203"/>
      <c r="Z42" s="95"/>
      <c r="AA42" s="205"/>
      <c r="AB42" s="205"/>
    </row>
    <row r="43" spans="1:28" s="187" customFormat="1" ht="39.950000000000003" customHeight="1" x14ac:dyDescent="0.25">
      <c r="A43"/>
      <c r="B43" s="458" t="s">
        <v>95</v>
      </c>
      <c r="C43" s="459"/>
      <c r="D43" s="459"/>
      <c r="E43" s="459"/>
      <c r="F43" s="548"/>
      <c r="G43" s="37"/>
      <c r="H43" s="11"/>
      <c r="I43" s="25"/>
      <c r="J43" s="11"/>
      <c r="K43" s="46" t="s">
        <v>32</v>
      </c>
      <c r="L43" s="49"/>
      <c r="M43" s="50"/>
      <c r="N43" s="51"/>
      <c r="O43" s="52"/>
      <c r="P43" s="53"/>
      <c r="Q43" s="44"/>
      <c r="R43" s="45"/>
      <c r="S43" s="203"/>
      <c r="T43" s="203"/>
      <c r="U43" s="203"/>
      <c r="V43" s="203"/>
      <c r="W43" s="203"/>
      <c r="X43" s="203"/>
      <c r="Y43" s="203"/>
      <c r="Z43" s="95"/>
      <c r="AA43" s="205"/>
      <c r="AB43" s="205"/>
    </row>
    <row r="44" spans="1:28" s="187" customFormat="1" ht="39.950000000000003" customHeight="1" thickBot="1" x14ac:dyDescent="0.3">
      <c r="A44"/>
      <c r="B44" s="458" t="s">
        <v>124</v>
      </c>
      <c r="C44" s="459"/>
      <c r="D44" s="459"/>
      <c r="E44" s="459"/>
      <c r="F44" s="179" t="s">
        <v>84</v>
      </c>
      <c r="G44" s="216" t="str">
        <f>IF(G150=0,"",G150)</f>
        <v/>
      </c>
      <c r="H44" s="11"/>
      <c r="I44" s="25"/>
      <c r="J44" s="11"/>
      <c r="K44" s="54" t="s">
        <v>33</v>
      </c>
      <c r="L44" s="55"/>
      <c r="M44" s="55"/>
      <c r="N44" s="56"/>
      <c r="O44" s="57"/>
      <c r="P44" s="58"/>
      <c r="Q44" s="59"/>
      <c r="R44" s="60" t="str">
        <f>IF(AA69=0,"",AA69)</f>
        <v/>
      </c>
      <c r="S44" s="203"/>
      <c r="T44" s="203"/>
      <c r="U44" s="203"/>
      <c r="V44" s="203"/>
      <c r="W44" s="203"/>
      <c r="X44" s="203"/>
      <c r="Y44" s="203"/>
      <c r="Z44" s="95"/>
      <c r="AA44" s="95"/>
      <c r="AB44" s="95"/>
    </row>
    <row r="45" spans="1:28" s="187" customFormat="1" ht="39.950000000000003" customHeight="1" thickBot="1" x14ac:dyDescent="0.3">
      <c r="A45"/>
      <c r="B45" s="572" t="s">
        <v>34</v>
      </c>
      <c r="C45" s="573"/>
      <c r="D45" s="573"/>
      <c r="E45" s="573"/>
      <c r="F45" s="573"/>
      <c r="G45" s="268">
        <f>SUM(G31:G44)</f>
        <v>0</v>
      </c>
      <c r="H45" s="11"/>
      <c r="I45" s="25"/>
      <c r="J45" s="11"/>
      <c r="K45" s="486" t="s">
        <v>35</v>
      </c>
      <c r="L45" s="487"/>
      <c r="M45" s="487"/>
      <c r="N45" s="487"/>
      <c r="O45" s="487"/>
      <c r="P45" s="487"/>
      <c r="Q45" s="488"/>
      <c r="R45" s="268">
        <f>SUM(R31:R44)</f>
        <v>0</v>
      </c>
      <c r="S45" s="203"/>
      <c r="T45" s="203"/>
      <c r="U45" s="203"/>
      <c r="V45" s="203"/>
      <c r="W45" s="203"/>
      <c r="X45" s="203"/>
      <c r="Y45" s="203"/>
      <c r="Z45" s="206" t="s">
        <v>36</v>
      </c>
      <c r="AA45" s="207" t="s">
        <v>37</v>
      </c>
      <c r="AB45" s="95"/>
    </row>
    <row r="46" spans="1:28" s="187" customFormat="1" ht="39.950000000000003" customHeight="1" thickBot="1" x14ac:dyDescent="0.3">
      <c r="A46"/>
      <c r="B46" s="169"/>
      <c r="C46" s="171" t="s">
        <v>90</v>
      </c>
      <c r="D46" s="170"/>
      <c r="E46" s="570" t="s">
        <v>91</v>
      </c>
      <c r="F46" s="571"/>
      <c r="G46" s="37"/>
      <c r="H46" s="11"/>
      <c r="I46" s="25"/>
      <c r="J46" s="11"/>
      <c r="K46" s="61" t="s">
        <v>38</v>
      </c>
      <c r="L46" s="62" t="s">
        <v>16</v>
      </c>
      <c r="M46" s="63" t="s">
        <v>39</v>
      </c>
      <c r="N46" s="64" t="s">
        <v>40</v>
      </c>
      <c r="O46" s="64" t="s">
        <v>5</v>
      </c>
      <c r="P46" s="64" t="s">
        <v>6</v>
      </c>
      <c r="Q46" s="62" t="s">
        <v>3</v>
      </c>
      <c r="R46" s="65" t="s">
        <v>41</v>
      </c>
      <c r="S46" s="203"/>
      <c r="T46" s="203"/>
      <c r="U46" s="203"/>
      <c r="V46" s="203"/>
      <c r="W46" s="203"/>
      <c r="X46" s="203"/>
      <c r="Y46" s="203"/>
      <c r="Z46" s="208" t="s">
        <v>42</v>
      </c>
      <c r="AA46" s="209" t="s">
        <v>43</v>
      </c>
      <c r="AB46" s="95"/>
    </row>
    <row r="47" spans="1:28" s="187" customFormat="1" ht="39.950000000000003" customHeight="1" x14ac:dyDescent="0.25">
      <c r="A47"/>
      <c r="B47" s="444" t="s">
        <v>126</v>
      </c>
      <c r="C47" s="445"/>
      <c r="D47" s="445"/>
      <c r="E47" s="445"/>
      <c r="F47" s="446"/>
      <c r="G47" s="37"/>
      <c r="H47" s="11"/>
      <c r="I47" s="25"/>
      <c r="J47" s="11"/>
      <c r="K47" s="66"/>
      <c r="L47" s="39"/>
      <c r="M47" s="40"/>
      <c r="N47" s="41"/>
      <c r="O47" s="42"/>
      <c r="P47" s="43"/>
      <c r="Q47" s="44"/>
      <c r="R47" s="45"/>
      <c r="S47" s="203"/>
      <c r="T47" s="203"/>
      <c r="U47" s="203"/>
      <c r="V47" s="203"/>
      <c r="W47" s="203"/>
      <c r="X47" s="203"/>
      <c r="Y47" s="203"/>
      <c r="Z47" s="69">
        <f t="shared" ref="Z47:Z52" si="0">IF(P47=0,0,IF(ISERROR(-FV(O47/P47,P47,-Q47,R47,0)),R47,IF(-FV(O47/P47,P47,-Q47,R47,0)&lt;0,0,-FV(O47/P47,P47,-Q47,R47,0))))</f>
        <v>0</v>
      </c>
      <c r="AA47" s="210">
        <f t="shared" ref="AA47:AA68" si="1">IF(OR(R47-Z47&lt;0,P47=0),0,R47-Z47)</f>
        <v>0</v>
      </c>
      <c r="AB47" s="211" t="str">
        <f>IF(Z47&gt;R47,"PAYMENTS TOO SMALL TO MEET INT, DUE","")</f>
        <v/>
      </c>
    </row>
    <row r="48" spans="1:28" s="187" customFormat="1" ht="39.950000000000003" customHeight="1" x14ac:dyDescent="0.25">
      <c r="A48"/>
      <c r="B48" s="444" t="s">
        <v>7</v>
      </c>
      <c r="C48" s="445"/>
      <c r="D48" s="445"/>
      <c r="E48" s="445"/>
      <c r="F48" s="446"/>
      <c r="G48" s="74"/>
      <c r="H48" s="11"/>
      <c r="I48" s="25"/>
      <c r="J48" s="11"/>
      <c r="K48" s="48"/>
      <c r="L48" s="39"/>
      <c r="M48" s="40"/>
      <c r="N48" s="41"/>
      <c r="O48" s="42"/>
      <c r="P48" s="43"/>
      <c r="Q48" s="44"/>
      <c r="R48" s="45"/>
      <c r="S48" s="67"/>
      <c r="T48" s="67"/>
      <c r="U48" s="203"/>
      <c r="V48" s="203"/>
      <c r="W48" s="67"/>
      <c r="X48" s="67"/>
      <c r="Y48" s="68"/>
      <c r="Z48" s="69">
        <f t="shared" si="0"/>
        <v>0</v>
      </c>
      <c r="AA48" s="212">
        <f t="shared" si="1"/>
        <v>0</v>
      </c>
      <c r="AB48" s="211" t="str">
        <f>IF(Z48&gt;R48,"PAYMENTS TOO SMALL TO MEET INT, DUE","")</f>
        <v/>
      </c>
    </row>
    <row r="49" spans="1:28" s="187" customFormat="1" ht="39.950000000000003" customHeight="1" x14ac:dyDescent="0.25">
      <c r="A49"/>
      <c r="B49" s="172" t="s">
        <v>92</v>
      </c>
      <c r="C49" s="174" t="s">
        <v>93</v>
      </c>
      <c r="D49" s="447" t="s">
        <v>128</v>
      </c>
      <c r="E49" s="447"/>
      <c r="F49" s="448"/>
      <c r="G49" s="216"/>
      <c r="H49" s="11"/>
      <c r="I49" s="25"/>
      <c r="J49" s="11"/>
      <c r="K49" s="48"/>
      <c r="L49" s="39"/>
      <c r="M49" s="40"/>
      <c r="N49" s="41"/>
      <c r="O49" s="42"/>
      <c r="P49" s="43"/>
      <c r="Q49" s="44"/>
      <c r="R49" s="45"/>
      <c r="S49" s="70"/>
      <c r="T49" s="70"/>
      <c r="U49" s="203"/>
      <c r="V49" s="203"/>
      <c r="W49" s="203"/>
      <c r="X49" s="70"/>
      <c r="Y49" s="68"/>
      <c r="Z49" s="69">
        <f t="shared" si="0"/>
        <v>0</v>
      </c>
      <c r="AA49" s="212">
        <f t="shared" si="1"/>
        <v>0</v>
      </c>
      <c r="AB49" s="211" t="str">
        <f>IF(Z49&gt;R49,"PAYMENTS TOO SMALL TO MEET INT, DUE","")</f>
        <v/>
      </c>
    </row>
    <row r="50" spans="1:28" s="187" customFormat="1" ht="39.950000000000003" customHeight="1" x14ac:dyDescent="0.25">
      <c r="A50"/>
      <c r="B50" s="173"/>
      <c r="C50" s="175"/>
      <c r="D50" s="449" t="s">
        <v>123</v>
      </c>
      <c r="E50" s="449"/>
      <c r="F50" s="450"/>
      <c r="G50" s="216" t="str">
        <f>IF(C50*B50=0,"",C50*B50)</f>
        <v/>
      </c>
      <c r="H50" s="11"/>
      <c r="I50" s="25"/>
      <c r="J50" s="11"/>
      <c r="K50" s="48"/>
      <c r="L50" s="39"/>
      <c r="M50" s="40"/>
      <c r="N50" s="41"/>
      <c r="O50" s="42"/>
      <c r="P50" s="43"/>
      <c r="Q50" s="44"/>
      <c r="R50" s="45"/>
      <c r="S50" s="203"/>
      <c r="T50" s="203"/>
      <c r="U50" s="203"/>
      <c r="V50" s="203"/>
      <c r="W50" s="203"/>
      <c r="X50" s="203"/>
      <c r="Y50" s="203"/>
      <c r="Z50" s="69">
        <f t="shared" si="0"/>
        <v>0</v>
      </c>
      <c r="AA50" s="212">
        <f t="shared" si="1"/>
        <v>0</v>
      </c>
      <c r="AB50" s="211" t="str">
        <f>IF(Z50&gt;R50,"PAYMENTS TOO SMALL TO MEET INT, DUE","")</f>
        <v/>
      </c>
    </row>
    <row r="51" spans="1:28" s="187" customFormat="1" ht="39.950000000000003" customHeight="1" x14ac:dyDescent="0.25">
      <c r="A51"/>
      <c r="B51" s="173"/>
      <c r="C51" s="175"/>
      <c r="D51" s="449" t="s">
        <v>75</v>
      </c>
      <c r="E51" s="449"/>
      <c r="F51" s="450"/>
      <c r="G51" s="216" t="str">
        <f>IF(C51*B51=0,"",C51*B51)</f>
        <v/>
      </c>
      <c r="H51" s="11"/>
      <c r="I51" s="25"/>
      <c r="J51" s="11"/>
      <c r="K51" s="48"/>
      <c r="L51" s="39"/>
      <c r="M51" s="40"/>
      <c r="N51" s="41"/>
      <c r="O51" s="42"/>
      <c r="P51" s="43"/>
      <c r="Q51" s="44"/>
      <c r="R51" s="45"/>
      <c r="S51" s="203"/>
      <c r="T51" s="203"/>
      <c r="U51" s="203"/>
      <c r="V51" s="203"/>
      <c r="W51" s="203"/>
      <c r="X51" s="203"/>
      <c r="Y51" s="71"/>
      <c r="Z51" s="69">
        <f t="shared" si="0"/>
        <v>0</v>
      </c>
      <c r="AA51" s="212">
        <f>IF(OR(R51-Z51&lt;0,P51=0),0,R51-Z51)</f>
        <v>0</v>
      </c>
      <c r="AB51" s="211" t="str">
        <f>IF(Z51&gt;R51,"PAYMENTS TOO SMALL TO MEET INT, DUE","")</f>
        <v/>
      </c>
    </row>
    <row r="52" spans="1:28" s="187" customFormat="1" ht="39.950000000000003" customHeight="1" x14ac:dyDescent="0.25">
      <c r="A52"/>
      <c r="B52" s="173"/>
      <c r="C52" s="175"/>
      <c r="D52" s="449" t="s">
        <v>76</v>
      </c>
      <c r="E52" s="449"/>
      <c r="F52" s="450"/>
      <c r="G52" s="216" t="str">
        <f>IF(C52*B52=0,"",C52*B52)</f>
        <v/>
      </c>
      <c r="H52" s="11"/>
      <c r="I52" s="25"/>
      <c r="J52" s="11"/>
      <c r="K52" s="48"/>
      <c r="L52" s="39"/>
      <c r="M52" s="40"/>
      <c r="N52" s="41"/>
      <c r="O52" s="42"/>
      <c r="P52" s="43"/>
      <c r="Q52" s="44"/>
      <c r="R52" s="45"/>
      <c r="S52" s="203"/>
      <c r="T52" s="203"/>
      <c r="U52" s="203"/>
      <c r="V52" s="203"/>
      <c r="W52" s="203"/>
      <c r="X52" s="203"/>
      <c r="Y52" s="203"/>
      <c r="Z52" s="69">
        <f t="shared" si="0"/>
        <v>0</v>
      </c>
      <c r="AA52" s="212">
        <f t="shared" si="1"/>
        <v>0</v>
      </c>
      <c r="AB52" s="211" t="str">
        <f t="shared" ref="AB52:AB67" si="2">IF(Z52&gt;R52,"PAYMENTS TOO SMALL TO MEET INT, DUE","")</f>
        <v/>
      </c>
    </row>
    <row r="53" spans="1:28" s="187" customFormat="1" ht="39.950000000000003" customHeight="1" x14ac:dyDescent="0.25">
      <c r="A53"/>
      <c r="B53" s="173"/>
      <c r="C53" s="175"/>
      <c r="D53" s="449" t="s">
        <v>77</v>
      </c>
      <c r="E53" s="449"/>
      <c r="F53" s="450"/>
      <c r="G53" s="216" t="str">
        <f>IF(C53*B53=0,"",C53*B53)</f>
        <v/>
      </c>
      <c r="H53" s="11"/>
      <c r="I53" s="25"/>
      <c r="J53" s="11"/>
      <c r="K53" s="48"/>
      <c r="L53" s="39"/>
      <c r="M53" s="40"/>
      <c r="N53" s="41"/>
      <c r="O53" s="42"/>
      <c r="P53" s="43"/>
      <c r="Q53" s="44"/>
      <c r="R53" s="45"/>
      <c r="S53" s="203"/>
      <c r="T53" s="203"/>
      <c r="U53" s="203"/>
      <c r="V53" s="203"/>
      <c r="W53" s="203"/>
      <c r="X53" s="203"/>
      <c r="Y53" s="203"/>
      <c r="Z53" s="69">
        <f t="shared" ref="Z53:Z68" si="3">IF(P53=0,0,IF(ISERROR(-FV(O53/P53,P53,-Q53,R53,0)),R53,IF(-FV(O53/P53,P53,-Q53,R53,0)&lt;0,0,-FV(O53/P53,P53,-Q53,R53,0))))</f>
        <v>0</v>
      </c>
      <c r="AA53" s="212">
        <f t="shared" si="1"/>
        <v>0</v>
      </c>
      <c r="AB53" s="211" t="str">
        <f t="shared" si="2"/>
        <v/>
      </c>
    </row>
    <row r="54" spans="1:28" s="187" customFormat="1" ht="39.950000000000003" customHeight="1" x14ac:dyDescent="0.25">
      <c r="A54"/>
      <c r="B54" s="173"/>
      <c r="C54" s="176"/>
      <c r="D54" s="449" t="s">
        <v>78</v>
      </c>
      <c r="E54" s="449"/>
      <c r="F54" s="450"/>
      <c r="G54" s="216" t="str">
        <f>IF(C54*B54=0,"",C54*B54)</f>
        <v/>
      </c>
      <c r="H54" s="11"/>
      <c r="I54" s="25"/>
      <c r="J54" s="11"/>
      <c r="K54" s="48"/>
      <c r="L54" s="39"/>
      <c r="M54" s="40"/>
      <c r="N54" s="41"/>
      <c r="O54" s="42"/>
      <c r="P54" s="43"/>
      <c r="Q54" s="44"/>
      <c r="R54" s="45"/>
      <c r="S54" s="203"/>
      <c r="T54" s="203"/>
      <c r="U54" s="203"/>
      <c r="V54" s="203"/>
      <c r="W54" s="203"/>
      <c r="X54" s="203"/>
      <c r="Y54" s="203"/>
      <c r="Z54" s="69">
        <f t="shared" si="3"/>
        <v>0</v>
      </c>
      <c r="AA54" s="212">
        <f t="shared" si="1"/>
        <v>0</v>
      </c>
      <c r="AB54" s="211" t="str">
        <f t="shared" si="2"/>
        <v/>
      </c>
    </row>
    <row r="55" spans="1:28" s="187" customFormat="1" ht="39.950000000000003" customHeight="1" x14ac:dyDescent="0.25">
      <c r="A55"/>
      <c r="B55" s="444"/>
      <c r="C55" s="445"/>
      <c r="D55" s="445"/>
      <c r="E55" s="445"/>
      <c r="F55" s="446"/>
      <c r="G55" s="37"/>
      <c r="H55" s="11"/>
      <c r="I55" s="25"/>
      <c r="J55" s="11"/>
      <c r="K55" s="48"/>
      <c r="L55" s="39"/>
      <c r="M55" s="40"/>
      <c r="N55" s="41"/>
      <c r="O55" s="42"/>
      <c r="P55" s="43"/>
      <c r="Q55" s="44"/>
      <c r="R55" s="45"/>
      <c r="S55" s="203"/>
      <c r="T55" s="203"/>
      <c r="U55" s="203"/>
      <c r="V55" s="203"/>
      <c r="W55" s="203"/>
      <c r="X55" s="203"/>
      <c r="Y55" s="203"/>
      <c r="Z55" s="69">
        <f t="shared" si="3"/>
        <v>0</v>
      </c>
      <c r="AA55" s="212">
        <f t="shared" si="1"/>
        <v>0</v>
      </c>
      <c r="AB55" s="211" t="str">
        <f t="shared" si="2"/>
        <v/>
      </c>
    </row>
    <row r="56" spans="1:28" s="187" customFormat="1" ht="39.950000000000003" customHeight="1" x14ac:dyDescent="0.25">
      <c r="A56"/>
      <c r="B56" s="545" t="s">
        <v>10</v>
      </c>
      <c r="C56" s="546"/>
      <c r="D56" s="546"/>
      <c r="E56" s="546"/>
      <c r="F56" s="547"/>
      <c r="G56" s="37"/>
      <c r="H56" s="11"/>
      <c r="I56" s="25"/>
      <c r="J56" s="11"/>
      <c r="K56" s="48"/>
      <c r="L56" s="39"/>
      <c r="M56" s="40"/>
      <c r="N56" s="41"/>
      <c r="O56" s="42"/>
      <c r="P56" s="43"/>
      <c r="Q56" s="44"/>
      <c r="R56" s="45"/>
      <c r="S56" s="203"/>
      <c r="T56" s="203"/>
      <c r="U56" s="203"/>
      <c r="V56" s="203"/>
      <c r="W56" s="203"/>
      <c r="X56" s="203"/>
      <c r="Y56" s="203"/>
      <c r="Z56" s="69">
        <f t="shared" si="3"/>
        <v>0</v>
      </c>
      <c r="AA56" s="212">
        <f t="shared" si="1"/>
        <v>0</v>
      </c>
      <c r="AB56" s="211" t="str">
        <f t="shared" si="2"/>
        <v/>
      </c>
    </row>
    <row r="57" spans="1:28" s="187" customFormat="1" ht="39.950000000000003" customHeight="1" x14ac:dyDescent="0.25">
      <c r="A57"/>
      <c r="B57" s="444"/>
      <c r="C57" s="445"/>
      <c r="D57" s="445"/>
      <c r="E57" s="445"/>
      <c r="F57" s="446"/>
      <c r="G57" s="37"/>
      <c r="H57" s="11"/>
      <c r="I57" s="25"/>
      <c r="J57" s="11"/>
      <c r="K57" s="48"/>
      <c r="L57" s="39"/>
      <c r="M57" s="40"/>
      <c r="N57" s="41"/>
      <c r="O57" s="42"/>
      <c r="P57" s="43"/>
      <c r="Q57" s="44"/>
      <c r="R57" s="45"/>
      <c r="S57" s="203"/>
      <c r="T57" s="203"/>
      <c r="U57" s="203"/>
      <c r="V57" s="203"/>
      <c r="W57" s="203"/>
      <c r="X57" s="203"/>
      <c r="Y57" s="203"/>
      <c r="Z57" s="69">
        <f t="shared" si="3"/>
        <v>0</v>
      </c>
      <c r="AA57" s="212">
        <f t="shared" si="1"/>
        <v>0</v>
      </c>
      <c r="AB57" s="211" t="str">
        <f t="shared" si="2"/>
        <v/>
      </c>
    </row>
    <row r="58" spans="1:28" s="187" customFormat="1" ht="39.950000000000003" customHeight="1" x14ac:dyDescent="0.25">
      <c r="A58"/>
      <c r="B58" s="444"/>
      <c r="C58" s="445"/>
      <c r="D58" s="445"/>
      <c r="E58" s="445"/>
      <c r="F58" s="446"/>
      <c r="G58" s="37"/>
      <c r="H58" s="11"/>
      <c r="I58" s="25"/>
      <c r="J58" s="11"/>
      <c r="K58" s="48"/>
      <c r="L58" s="39"/>
      <c r="M58" s="40"/>
      <c r="N58" s="41"/>
      <c r="O58" s="42"/>
      <c r="P58" s="43"/>
      <c r="Q58" s="44"/>
      <c r="R58" s="45"/>
      <c r="S58" s="203"/>
      <c r="T58" s="203"/>
      <c r="U58" s="203"/>
      <c r="V58" s="203"/>
      <c r="W58" s="203"/>
      <c r="X58" s="203"/>
      <c r="Y58" s="203"/>
      <c r="Z58" s="69">
        <f t="shared" si="3"/>
        <v>0</v>
      </c>
      <c r="AA58" s="212">
        <f t="shared" si="1"/>
        <v>0</v>
      </c>
      <c r="AB58" s="211" t="str">
        <f t="shared" si="2"/>
        <v/>
      </c>
    </row>
    <row r="59" spans="1:28" s="187" customFormat="1" ht="39.950000000000003" customHeight="1" x14ac:dyDescent="0.25">
      <c r="A59"/>
      <c r="B59" s="545" t="s">
        <v>81</v>
      </c>
      <c r="C59" s="546"/>
      <c r="D59" s="546"/>
      <c r="E59" s="546"/>
      <c r="F59" s="547"/>
      <c r="G59" s="37"/>
      <c r="H59" s="11"/>
      <c r="I59" s="25"/>
      <c r="J59" s="11"/>
      <c r="K59" s="48"/>
      <c r="L59" s="39"/>
      <c r="M59" s="40"/>
      <c r="N59" s="41"/>
      <c r="O59" s="42"/>
      <c r="P59" s="43"/>
      <c r="Q59" s="44"/>
      <c r="R59" s="45"/>
      <c r="S59" s="203"/>
      <c r="T59" s="203"/>
      <c r="U59" s="203"/>
      <c r="V59" s="203"/>
      <c r="W59" s="203"/>
      <c r="X59" s="203"/>
      <c r="Y59" s="203"/>
      <c r="Z59" s="69">
        <f t="shared" si="3"/>
        <v>0</v>
      </c>
      <c r="AA59" s="212">
        <f t="shared" si="1"/>
        <v>0</v>
      </c>
      <c r="AB59" s="211" t="str">
        <f t="shared" si="2"/>
        <v/>
      </c>
    </row>
    <row r="60" spans="1:28" s="187" customFormat="1" ht="39.950000000000003" customHeight="1" x14ac:dyDescent="0.25">
      <c r="A60"/>
      <c r="B60" s="545" t="s">
        <v>46</v>
      </c>
      <c r="C60" s="546"/>
      <c r="D60" s="546"/>
      <c r="E60" s="546"/>
      <c r="F60" s="547"/>
      <c r="G60" s="37"/>
      <c r="H60" s="11"/>
      <c r="I60" s="25"/>
      <c r="J60" s="11"/>
      <c r="K60" s="292" t="s">
        <v>48</v>
      </c>
      <c r="L60" s="39"/>
      <c r="M60" s="40"/>
      <c r="N60" s="41"/>
      <c r="O60" s="42"/>
      <c r="P60" s="43"/>
      <c r="Q60" s="44"/>
      <c r="R60" s="45"/>
      <c r="S60" s="203"/>
      <c r="T60" s="203"/>
      <c r="U60" s="203"/>
      <c r="V60" s="203"/>
      <c r="W60" s="203"/>
      <c r="X60" s="203"/>
      <c r="Y60" s="203"/>
      <c r="Z60" s="69">
        <f t="shared" si="3"/>
        <v>0</v>
      </c>
      <c r="AA60" s="212">
        <f t="shared" si="1"/>
        <v>0</v>
      </c>
      <c r="AB60" s="211" t="str">
        <f t="shared" si="2"/>
        <v/>
      </c>
    </row>
    <row r="61" spans="1:28" s="187" customFormat="1" ht="39.950000000000003" customHeight="1" x14ac:dyDescent="0.25">
      <c r="A61"/>
      <c r="B61" s="545" t="s">
        <v>45</v>
      </c>
      <c r="C61" s="546"/>
      <c r="D61" s="546"/>
      <c r="E61" s="546"/>
      <c r="F61" s="547"/>
      <c r="G61" s="37"/>
      <c r="H61" s="11"/>
      <c r="I61" s="25"/>
      <c r="J61" s="11"/>
      <c r="K61" s="229" t="s">
        <v>47</v>
      </c>
      <c r="L61" s="39"/>
      <c r="M61" s="40"/>
      <c r="N61" s="41"/>
      <c r="O61" s="42"/>
      <c r="P61" s="43"/>
      <c r="Q61" s="44"/>
      <c r="R61" s="45"/>
      <c r="S61" s="203"/>
      <c r="T61" s="203"/>
      <c r="U61" s="203"/>
      <c r="V61" s="203"/>
      <c r="W61" s="203"/>
      <c r="X61" s="203"/>
      <c r="Y61" s="203"/>
      <c r="Z61" s="69">
        <f t="shared" si="3"/>
        <v>0</v>
      </c>
      <c r="AA61" s="212">
        <f t="shared" si="1"/>
        <v>0</v>
      </c>
      <c r="AB61" s="211" t="str">
        <f t="shared" si="2"/>
        <v/>
      </c>
    </row>
    <row r="62" spans="1:28" s="187" customFormat="1" ht="39.950000000000003" customHeight="1" x14ac:dyDescent="0.25">
      <c r="A62"/>
      <c r="B62" s="545" t="s">
        <v>44</v>
      </c>
      <c r="C62" s="546"/>
      <c r="D62" s="546"/>
      <c r="E62" s="546"/>
      <c r="F62" s="547"/>
      <c r="G62" s="74"/>
      <c r="H62" s="11"/>
      <c r="I62" s="25"/>
      <c r="J62" s="11"/>
      <c r="K62" s="48"/>
      <c r="L62" s="39"/>
      <c r="M62" s="40"/>
      <c r="N62" s="41"/>
      <c r="O62" s="42"/>
      <c r="P62" s="43"/>
      <c r="Q62" s="44"/>
      <c r="R62" s="45"/>
      <c r="S62" s="213"/>
      <c r="T62" s="213"/>
      <c r="U62" s="213"/>
      <c r="V62" s="213"/>
      <c r="W62" s="213"/>
      <c r="X62" s="213"/>
      <c r="Y62" s="214"/>
      <c r="Z62" s="69">
        <f t="shared" si="3"/>
        <v>0</v>
      </c>
      <c r="AA62" s="212">
        <f t="shared" si="1"/>
        <v>0</v>
      </c>
      <c r="AB62" s="211" t="str">
        <f t="shared" si="2"/>
        <v/>
      </c>
    </row>
    <row r="63" spans="1:28" s="187" customFormat="1" ht="39.950000000000003" customHeight="1" x14ac:dyDescent="0.25">
      <c r="A63"/>
      <c r="B63" s="458" t="s">
        <v>124</v>
      </c>
      <c r="C63" s="459"/>
      <c r="D63" s="459"/>
      <c r="E63" s="459"/>
      <c r="F63" s="179" t="s">
        <v>125</v>
      </c>
      <c r="G63" s="216" t="str">
        <f>IF(G166=0,"",G166)</f>
        <v/>
      </c>
      <c r="H63" s="168"/>
      <c r="I63" s="25"/>
      <c r="J63" s="11"/>
      <c r="K63" s="73"/>
      <c r="L63" s="39"/>
      <c r="M63" s="40"/>
      <c r="N63" s="41"/>
      <c r="O63" s="42"/>
      <c r="P63" s="43"/>
      <c r="Q63" s="44"/>
      <c r="R63" s="45"/>
      <c r="S63" s="67"/>
      <c r="T63" s="67"/>
      <c r="U63" s="67"/>
      <c r="V63" s="67"/>
      <c r="W63" s="67"/>
      <c r="X63" s="67"/>
      <c r="Y63" s="214"/>
      <c r="Z63" s="69">
        <f t="shared" si="3"/>
        <v>0</v>
      </c>
      <c r="AA63" s="212">
        <f t="shared" si="1"/>
        <v>0</v>
      </c>
      <c r="AB63" s="211" t="str">
        <f t="shared" si="2"/>
        <v/>
      </c>
    </row>
    <row r="64" spans="1:28" s="187" customFormat="1" ht="39.950000000000003" customHeight="1" x14ac:dyDescent="0.25">
      <c r="A64"/>
      <c r="B64" s="444"/>
      <c r="C64" s="445"/>
      <c r="D64" s="445"/>
      <c r="E64" s="445"/>
      <c r="F64" s="446"/>
      <c r="G64" s="74"/>
      <c r="H64" s="11"/>
      <c r="I64" s="25"/>
      <c r="J64" s="11"/>
      <c r="K64" s="185"/>
      <c r="L64" s="75"/>
      <c r="M64" s="76"/>
      <c r="N64" s="77"/>
      <c r="O64" s="78"/>
      <c r="P64" s="79"/>
      <c r="Q64" s="80"/>
      <c r="R64" s="45"/>
      <c r="S64" s="203"/>
      <c r="T64" s="203"/>
      <c r="U64" s="203"/>
      <c r="V64" s="203"/>
      <c r="W64" s="203"/>
      <c r="X64" s="203"/>
      <c r="Y64" s="203"/>
      <c r="Z64" s="69">
        <f t="shared" si="3"/>
        <v>0</v>
      </c>
      <c r="AA64" s="212">
        <f t="shared" si="1"/>
        <v>0</v>
      </c>
      <c r="AB64" s="211" t="str">
        <f t="shared" si="2"/>
        <v/>
      </c>
    </row>
    <row r="65" spans="1:28" s="187" customFormat="1" ht="39.950000000000003" customHeight="1" x14ac:dyDescent="0.25">
      <c r="A65"/>
      <c r="B65" s="543" t="s">
        <v>94</v>
      </c>
      <c r="C65" s="544"/>
      <c r="D65" s="108"/>
      <c r="E65" s="228" t="s">
        <v>118</v>
      </c>
      <c r="F65" s="177"/>
      <c r="G65" s="74"/>
      <c r="H65" s="11"/>
      <c r="I65" s="25"/>
      <c r="J65" s="11"/>
      <c r="K65" s="48"/>
      <c r="L65" s="39"/>
      <c r="M65" s="40"/>
      <c r="N65" s="41"/>
      <c r="O65" s="42"/>
      <c r="P65" s="43"/>
      <c r="Q65" s="44"/>
      <c r="R65" s="45"/>
      <c r="S65" s="203"/>
      <c r="T65" s="203"/>
      <c r="U65" s="203"/>
      <c r="V65" s="203"/>
      <c r="W65" s="203"/>
      <c r="X65" s="203"/>
      <c r="Y65" s="203"/>
      <c r="Z65" s="69">
        <f t="shared" si="3"/>
        <v>0</v>
      </c>
      <c r="AA65" s="212">
        <f t="shared" si="1"/>
        <v>0</v>
      </c>
      <c r="AB65" s="211" t="str">
        <f t="shared" si="2"/>
        <v/>
      </c>
    </row>
    <row r="66" spans="1:28" s="187" customFormat="1" ht="39.950000000000003" customHeight="1" x14ac:dyDescent="0.25">
      <c r="A66"/>
      <c r="B66" s="543" t="s">
        <v>94</v>
      </c>
      <c r="C66" s="544"/>
      <c r="D66" s="108"/>
      <c r="E66" s="228" t="s">
        <v>118</v>
      </c>
      <c r="F66" s="177"/>
      <c r="G66" s="74"/>
      <c r="H66" s="11"/>
      <c r="I66" s="25"/>
      <c r="J66" s="11"/>
      <c r="K66" s="48"/>
      <c r="L66" s="39"/>
      <c r="M66" s="40"/>
      <c r="N66" s="41"/>
      <c r="O66" s="42"/>
      <c r="P66" s="43"/>
      <c r="Q66" s="44"/>
      <c r="R66" s="45"/>
      <c r="S66" s="203"/>
      <c r="T66" s="203"/>
      <c r="U66" s="203"/>
      <c r="V66" s="203"/>
      <c r="W66" s="203"/>
      <c r="X66" s="203"/>
      <c r="Y66" s="203"/>
      <c r="Z66" s="69">
        <f t="shared" si="3"/>
        <v>0</v>
      </c>
      <c r="AA66" s="212">
        <f t="shared" si="1"/>
        <v>0</v>
      </c>
      <c r="AB66" s="211" t="str">
        <f t="shared" si="2"/>
        <v/>
      </c>
    </row>
    <row r="67" spans="1:28" s="187" customFormat="1" ht="39.75" customHeight="1" x14ac:dyDescent="0.25">
      <c r="A67"/>
      <c r="B67" s="543" t="s">
        <v>94</v>
      </c>
      <c r="C67" s="544"/>
      <c r="D67" s="108"/>
      <c r="E67" s="228" t="s">
        <v>118</v>
      </c>
      <c r="F67" s="178"/>
      <c r="G67" s="74"/>
      <c r="H67" s="11"/>
      <c r="I67" s="25"/>
      <c r="J67" s="11"/>
      <c r="K67" s="48"/>
      <c r="L67" s="39"/>
      <c r="M67" s="40"/>
      <c r="N67" s="41"/>
      <c r="O67" s="42"/>
      <c r="P67" s="43"/>
      <c r="Q67" s="44"/>
      <c r="R67" s="45"/>
      <c r="S67" s="203"/>
      <c r="T67" s="203"/>
      <c r="U67" s="203"/>
      <c r="V67" s="203"/>
      <c r="W67" s="203"/>
      <c r="X67" s="203"/>
      <c r="Y67" s="203"/>
      <c r="Z67" s="69">
        <f t="shared" si="3"/>
        <v>0</v>
      </c>
      <c r="AA67" s="212">
        <f t="shared" si="1"/>
        <v>0</v>
      </c>
      <c r="AB67" s="211" t="str">
        <f t="shared" si="2"/>
        <v/>
      </c>
    </row>
    <row r="68" spans="1:28" s="187" customFormat="1" ht="39.950000000000003" customHeight="1" thickBot="1" x14ac:dyDescent="0.3">
      <c r="A68"/>
      <c r="B68" s="232" t="s">
        <v>127</v>
      </c>
      <c r="C68" s="233"/>
      <c r="D68" s="233"/>
      <c r="E68" s="233"/>
      <c r="F68" s="234"/>
      <c r="G68" s="74"/>
      <c r="H68" s="11"/>
      <c r="I68" s="25"/>
      <c r="J68" s="11"/>
      <c r="K68" s="48"/>
      <c r="L68" s="39"/>
      <c r="M68" s="40"/>
      <c r="N68" s="41"/>
      <c r="O68" s="42"/>
      <c r="P68" s="43"/>
      <c r="Q68" s="44"/>
      <c r="R68" s="45"/>
      <c r="S68" s="203"/>
      <c r="T68" s="203"/>
      <c r="U68" s="203"/>
      <c r="V68" s="203"/>
      <c r="W68" s="203"/>
      <c r="X68" s="203"/>
      <c r="Y68" s="214"/>
      <c r="Z68" s="69">
        <f t="shared" si="3"/>
        <v>0</v>
      </c>
      <c r="AA68" s="212">
        <f t="shared" si="1"/>
        <v>0</v>
      </c>
      <c r="AB68" s="95"/>
    </row>
    <row r="69" spans="1:28" s="187" customFormat="1" ht="39.950000000000003" customHeight="1" thickBot="1" x14ac:dyDescent="0.3">
      <c r="A69"/>
      <c r="B69" s="458" t="s">
        <v>131</v>
      </c>
      <c r="C69" s="459"/>
      <c r="D69" s="460"/>
      <c r="E69" s="456"/>
      <c r="F69" s="457"/>
      <c r="G69" s="74"/>
      <c r="H69" s="11"/>
      <c r="I69" s="25"/>
      <c r="J69" s="11"/>
      <c r="K69" s="274" t="s">
        <v>49</v>
      </c>
      <c r="L69" s="275"/>
      <c r="M69" s="275"/>
      <c r="N69" s="276"/>
      <c r="O69" s="277"/>
      <c r="P69" s="278"/>
      <c r="Q69" s="279"/>
      <c r="R69" s="280" t="str">
        <f>IF(-AA69=0,"",-AA69)</f>
        <v/>
      </c>
      <c r="S69" s="213"/>
      <c r="T69" s="213"/>
      <c r="U69" s="213"/>
      <c r="V69" s="213"/>
      <c r="W69" s="213"/>
      <c r="X69" s="213"/>
      <c r="Y69" s="214"/>
      <c r="Z69" s="81" t="s">
        <v>50</v>
      </c>
      <c r="AA69" s="215">
        <f>SUM(AA47:AA68)</f>
        <v>0</v>
      </c>
      <c r="AB69" s="95"/>
    </row>
    <row r="70" spans="1:28" s="187" customFormat="1" ht="42" customHeight="1" thickBot="1" x14ac:dyDescent="0.3">
      <c r="A70"/>
      <c r="B70" s="472" t="s">
        <v>130</v>
      </c>
      <c r="C70" s="473"/>
      <c r="D70" s="474"/>
      <c r="E70" s="475"/>
      <c r="F70" s="476"/>
      <c r="G70" s="74"/>
      <c r="H70" s="11"/>
      <c r="I70" s="25"/>
      <c r="J70" s="11"/>
      <c r="K70" s="271" t="s">
        <v>147</v>
      </c>
      <c r="L70" s="272"/>
      <c r="M70" s="554" t="s">
        <v>51</v>
      </c>
      <c r="N70" s="555"/>
      <c r="O70" s="555"/>
      <c r="P70" s="555"/>
      <c r="Q70" s="556"/>
      <c r="R70" s="273">
        <f>SUM(R47:R69)</f>
        <v>0</v>
      </c>
      <c r="S70" s="67"/>
      <c r="T70" s="67"/>
      <c r="U70" s="67"/>
      <c r="V70" s="67"/>
      <c r="W70" s="67"/>
      <c r="X70" s="67"/>
      <c r="Y70" s="214"/>
      <c r="Z70" s="72"/>
      <c r="AA70" s="205"/>
      <c r="AB70" s="95"/>
    </row>
    <row r="71" spans="1:28" s="187" customFormat="1" ht="35.25" customHeight="1" thickBot="1" x14ac:dyDescent="0.3">
      <c r="A71"/>
      <c r="B71" s="461" t="s">
        <v>52</v>
      </c>
      <c r="C71" s="462"/>
      <c r="D71" s="462"/>
      <c r="E71" s="462"/>
      <c r="F71" s="463"/>
      <c r="G71" s="269">
        <f>SUM(G46:G70)</f>
        <v>0</v>
      </c>
      <c r="H71" s="11"/>
      <c r="I71" s="25"/>
      <c r="J71" s="11"/>
      <c r="K71" s="550" t="str">
        <f>IF(ISERROR(R72/G72)=TRUE,"",R72/G72)</f>
        <v/>
      </c>
      <c r="L71" s="551"/>
      <c r="M71" s="557" t="s">
        <v>53</v>
      </c>
      <c r="N71" s="558"/>
      <c r="O71" s="558"/>
      <c r="P71" s="558"/>
      <c r="Q71" s="559"/>
      <c r="R71" s="270">
        <f>R45+R70</f>
        <v>0</v>
      </c>
      <c r="S71" s="82"/>
      <c r="T71" s="82"/>
      <c r="U71" s="82"/>
      <c r="V71" s="82"/>
      <c r="W71" s="82"/>
      <c r="X71" s="82"/>
      <c r="Y71" s="83"/>
      <c r="Z71" s="72"/>
      <c r="AA71" s="205"/>
      <c r="AB71" s="95"/>
    </row>
    <row r="72" spans="1:28" s="187" customFormat="1" ht="39" customHeight="1" thickBot="1" x14ac:dyDescent="0.3">
      <c r="A72"/>
      <c r="B72" s="464" t="s">
        <v>1</v>
      </c>
      <c r="C72" s="465"/>
      <c r="D72" s="465"/>
      <c r="E72" s="465"/>
      <c r="F72" s="466"/>
      <c r="G72" s="269">
        <f>G45+G71</f>
        <v>0</v>
      </c>
      <c r="H72" s="11"/>
      <c r="I72" s="25"/>
      <c r="J72" s="11"/>
      <c r="K72" s="552"/>
      <c r="L72" s="553"/>
      <c r="M72" s="560" t="s">
        <v>54</v>
      </c>
      <c r="N72" s="561"/>
      <c r="O72" s="561"/>
      <c r="P72" s="561"/>
      <c r="Q72" s="562"/>
      <c r="R72" s="269">
        <f>G72-R71</f>
        <v>0</v>
      </c>
      <c r="S72" s="82"/>
      <c r="T72" s="82"/>
      <c r="U72" s="82"/>
      <c r="V72" s="82"/>
      <c r="W72" s="82"/>
      <c r="X72" s="82"/>
      <c r="Y72" s="214"/>
      <c r="Z72" s="214"/>
      <c r="AA72" s="214"/>
      <c r="AB72" s="95"/>
    </row>
    <row r="73" spans="1:28" s="187" customFormat="1" ht="21.95" customHeight="1" x14ac:dyDescent="0.25">
      <c r="A73"/>
      <c r="B73" s="84"/>
      <c r="C73" s="11"/>
      <c r="D73" s="11"/>
      <c r="E73" s="11"/>
      <c r="F73" s="11"/>
      <c r="G73" s="11"/>
      <c r="H73" s="11"/>
      <c r="I73" s="25"/>
      <c r="J73" s="11"/>
      <c r="K73" s="17"/>
      <c r="L73" s="17"/>
      <c r="M73" s="17"/>
      <c r="N73" s="11"/>
      <c r="O73" s="11"/>
      <c r="P73" s="28"/>
      <c r="Q73" s="11"/>
      <c r="R73" s="29"/>
      <c r="S73" s="191"/>
      <c r="T73" s="191"/>
      <c r="U73" s="191"/>
      <c r="V73" s="191"/>
      <c r="W73" s="191"/>
      <c r="X73" s="191"/>
      <c r="Y73" s="191"/>
      <c r="Z73" s="95"/>
      <c r="AA73" s="95"/>
      <c r="AB73" s="95"/>
    </row>
    <row r="74" spans="1:28" s="187" customFormat="1" ht="11.1" customHeight="1" x14ac:dyDescent="0.25">
      <c r="A74"/>
      <c r="B74" s="281"/>
      <c r="C74" s="6"/>
      <c r="D74" s="6"/>
      <c r="E74" s="6"/>
      <c r="F74" s="6"/>
      <c r="G74" s="6"/>
      <c r="H74" s="6"/>
      <c r="I74" s="6"/>
      <c r="J74" s="6"/>
      <c r="K74" s="6"/>
      <c r="L74" s="282"/>
      <c r="M74" s="282"/>
      <c r="N74" s="6"/>
      <c r="O74" s="6"/>
      <c r="P74" s="283"/>
      <c r="Q74" s="6"/>
      <c r="R74" s="284"/>
      <c r="S74" s="214"/>
      <c r="T74" s="214"/>
      <c r="U74" s="214"/>
      <c r="V74" s="214"/>
      <c r="W74" s="214"/>
      <c r="X74" s="214"/>
      <c r="Y74" s="205"/>
      <c r="Z74" s="95"/>
      <c r="AA74" s="95"/>
      <c r="AB74" s="95"/>
    </row>
    <row r="75" spans="1:28" s="187" customFormat="1" ht="29.25" customHeight="1" x14ac:dyDescent="0.25">
      <c r="A75"/>
      <c r="B75" s="563" t="s">
        <v>55</v>
      </c>
      <c r="C75" s="564"/>
      <c r="D75" s="564"/>
      <c r="E75" s="564"/>
      <c r="F75" s="564"/>
      <c r="G75" s="565"/>
      <c r="H75" s="11"/>
      <c r="I75" s="202"/>
      <c r="J75" s="191"/>
      <c r="K75" s="85"/>
      <c r="L75" s="197"/>
      <c r="M75" s="197"/>
      <c r="N75" s="191"/>
      <c r="O75" s="191"/>
      <c r="P75" s="34"/>
      <c r="Q75" s="191"/>
      <c r="R75" s="217"/>
      <c r="S75" s="191"/>
      <c r="T75" s="191"/>
      <c r="U75" s="191"/>
      <c r="V75" s="191"/>
      <c r="W75" s="191"/>
      <c r="X75" s="191"/>
      <c r="Y75" s="191"/>
      <c r="Z75" s="95"/>
      <c r="AA75" s="95"/>
      <c r="AB75" s="95"/>
    </row>
    <row r="76" spans="1:28" s="187" customFormat="1" ht="25.5" customHeight="1" x14ac:dyDescent="0.25">
      <c r="A76"/>
      <c r="B76" s="110" t="s">
        <v>56</v>
      </c>
      <c r="C76" s="111"/>
      <c r="D76" s="111"/>
      <c r="E76" s="111"/>
      <c r="F76" s="111"/>
      <c r="G76" s="288"/>
      <c r="H76" s="11"/>
      <c r="I76" s="202"/>
      <c r="J76" s="191"/>
      <c r="K76" s="85"/>
      <c r="L76" s="197"/>
      <c r="M76" s="197"/>
      <c r="N76" s="191"/>
      <c r="O76" s="191"/>
      <c r="P76" s="34"/>
      <c r="Q76" s="191"/>
      <c r="R76" s="217"/>
      <c r="S76" s="191"/>
      <c r="T76" s="191"/>
      <c r="U76" s="191"/>
      <c r="V76" s="191"/>
      <c r="W76" s="191"/>
      <c r="X76" s="191"/>
      <c r="Y76" s="191"/>
      <c r="Z76" s="95"/>
      <c r="AA76" s="95"/>
      <c r="AB76" s="95"/>
    </row>
    <row r="77" spans="1:28" s="187" customFormat="1" ht="25.5" customHeight="1" x14ac:dyDescent="0.25">
      <c r="A77"/>
      <c r="B77" s="110" t="s">
        <v>80</v>
      </c>
      <c r="C77" s="111"/>
      <c r="D77" s="111"/>
      <c r="E77" s="111"/>
      <c r="F77" s="111"/>
      <c r="G77" s="288"/>
      <c r="H77" s="11"/>
      <c r="I77" s="202"/>
      <c r="J77" s="191"/>
      <c r="K77" s="85"/>
      <c r="L77" s="191"/>
      <c r="M77" s="191"/>
      <c r="N77" s="191"/>
      <c r="O77" s="191"/>
      <c r="P77" s="34"/>
      <c r="Q77" s="191"/>
      <c r="R77" s="217"/>
      <c r="S77" s="191"/>
      <c r="T77" s="191"/>
      <c r="U77" s="191"/>
      <c r="V77" s="191"/>
      <c r="W77" s="191"/>
      <c r="X77" s="191"/>
      <c r="Y77" s="191"/>
      <c r="Z77" s="95"/>
      <c r="AA77" s="95"/>
      <c r="AB77" s="95"/>
    </row>
    <row r="78" spans="1:28" s="187" customFormat="1" ht="25.5" customHeight="1" x14ac:dyDescent="0.25">
      <c r="A78"/>
      <c r="B78" s="110"/>
      <c r="C78" s="111" t="s">
        <v>96</v>
      </c>
      <c r="D78" s="111"/>
      <c r="E78" s="113" t="s">
        <v>98</v>
      </c>
      <c r="F78" s="113"/>
      <c r="G78" s="105"/>
      <c r="H78" s="11"/>
      <c r="I78" s="202"/>
      <c r="J78" s="191"/>
      <c r="K78" s="85"/>
      <c r="L78" s="191"/>
      <c r="M78" s="191"/>
      <c r="N78" s="191"/>
      <c r="O78" s="191"/>
      <c r="P78" s="34"/>
      <c r="Q78" s="191"/>
      <c r="R78" s="217"/>
      <c r="S78" s="191"/>
      <c r="T78" s="191"/>
      <c r="U78" s="191"/>
      <c r="V78" s="191"/>
      <c r="W78" s="191"/>
      <c r="X78" s="191"/>
      <c r="Y78" s="191"/>
      <c r="Z78" s="95"/>
      <c r="AA78" s="95"/>
      <c r="AB78" s="95"/>
    </row>
    <row r="79" spans="1:28" s="187" customFormat="1" ht="25.5" customHeight="1" x14ac:dyDescent="0.25">
      <c r="A79"/>
      <c r="B79" s="110"/>
      <c r="C79" s="111"/>
      <c r="D79" s="111"/>
      <c r="E79" s="113" t="s">
        <v>97</v>
      </c>
      <c r="F79" s="113"/>
      <c r="G79" s="117"/>
      <c r="H79" s="11"/>
      <c r="I79" s="202"/>
      <c r="J79" s="191"/>
      <c r="K79" s="246"/>
      <c r="L79" s="246"/>
      <c r="M79" s="246"/>
      <c r="N79" s="246"/>
      <c r="O79" s="246"/>
      <c r="P79" s="246"/>
      <c r="Q79" s="246"/>
      <c r="R79" s="237"/>
      <c r="S79" s="191"/>
      <c r="T79" s="191"/>
      <c r="U79" s="191"/>
      <c r="V79" s="191"/>
      <c r="W79" s="191"/>
      <c r="X79" s="191"/>
      <c r="Y79" s="191"/>
      <c r="Z79" s="95"/>
      <c r="AA79" s="95"/>
      <c r="AB79" s="95"/>
    </row>
    <row r="80" spans="1:28" s="187" customFormat="1" ht="25.5" customHeight="1" x14ac:dyDescent="0.25">
      <c r="A80"/>
      <c r="B80" s="110"/>
      <c r="C80" s="111"/>
      <c r="D80" s="111"/>
      <c r="E80" s="111" t="s">
        <v>3</v>
      </c>
      <c r="F80" s="112"/>
      <c r="G80" s="105"/>
      <c r="H80" s="11"/>
      <c r="I80" s="202"/>
      <c r="J80" s="191"/>
      <c r="K80" s="246"/>
      <c r="L80" s="246"/>
      <c r="M80" s="246"/>
      <c r="N80" s="246"/>
      <c r="O80" s="246"/>
      <c r="P80" s="246"/>
      <c r="Q80" s="246"/>
      <c r="R80" s="237"/>
      <c r="S80" s="191"/>
      <c r="T80" s="191"/>
      <c r="U80" s="191"/>
      <c r="V80" s="191"/>
      <c r="W80" s="191"/>
      <c r="X80" s="191"/>
      <c r="Y80" s="191"/>
      <c r="Z80" s="95"/>
      <c r="AA80" s="95"/>
      <c r="AB80" s="95"/>
    </row>
    <row r="81" spans="1:28" s="187" customFormat="1" ht="25.5" customHeight="1" x14ac:dyDescent="0.25">
      <c r="A81"/>
      <c r="B81" s="110" t="s">
        <v>57</v>
      </c>
      <c r="C81" s="111"/>
      <c r="D81" s="111"/>
      <c r="E81" s="111"/>
      <c r="F81" s="111"/>
      <c r="G81" s="105"/>
      <c r="H81" s="11"/>
      <c r="I81" s="202"/>
      <c r="J81" s="191"/>
      <c r="K81" s="246"/>
      <c r="L81" s="246"/>
      <c r="M81" s="246"/>
      <c r="N81" s="246"/>
      <c r="O81" s="246"/>
      <c r="P81" s="246"/>
      <c r="Q81" s="246"/>
      <c r="R81" s="237"/>
      <c r="S81" s="191"/>
      <c r="T81" s="191"/>
      <c r="U81" s="191"/>
      <c r="V81" s="191"/>
      <c r="W81" s="191"/>
      <c r="X81" s="191"/>
      <c r="Y81" s="191"/>
      <c r="Z81" s="95"/>
      <c r="AA81" s="95"/>
      <c r="AB81" s="95"/>
    </row>
    <row r="82" spans="1:28" s="187" customFormat="1" ht="25.5" customHeight="1" x14ac:dyDescent="0.25">
      <c r="A82"/>
      <c r="B82" s="110" t="s">
        <v>99</v>
      </c>
      <c r="C82" s="111"/>
      <c r="D82" s="111"/>
      <c r="E82" s="111"/>
      <c r="F82" s="111"/>
      <c r="G82" s="105"/>
      <c r="H82" s="11"/>
      <c r="I82" s="202"/>
      <c r="J82" s="191"/>
      <c r="K82" s="246"/>
      <c r="L82" s="246"/>
      <c r="M82" s="246"/>
      <c r="N82" s="246"/>
      <c r="O82" s="246"/>
      <c r="P82" s="246"/>
      <c r="Q82" s="246"/>
      <c r="R82" s="237"/>
      <c r="S82" s="191"/>
      <c r="T82" s="191"/>
      <c r="U82" s="191"/>
      <c r="V82" s="191"/>
      <c r="W82" s="191"/>
      <c r="X82" s="191"/>
      <c r="Y82" s="191"/>
      <c r="Z82" s="95"/>
      <c r="AA82" s="95"/>
      <c r="AB82" s="95"/>
    </row>
    <row r="83" spans="1:28" s="187" customFormat="1" ht="25.5" customHeight="1" x14ac:dyDescent="0.25">
      <c r="A83"/>
      <c r="B83" s="110" t="s">
        <v>58</v>
      </c>
      <c r="C83" s="111"/>
      <c r="D83" s="111"/>
      <c r="E83" s="111"/>
      <c r="F83" s="111"/>
      <c r="G83" s="288"/>
      <c r="H83" s="11"/>
      <c r="I83" s="202"/>
      <c r="J83" s="191"/>
      <c r="K83" s="246"/>
      <c r="L83" s="246"/>
      <c r="M83" s="246"/>
      <c r="N83" s="246"/>
      <c r="O83" s="246"/>
      <c r="P83" s="246"/>
      <c r="Q83" s="246"/>
      <c r="R83" s="237"/>
      <c r="S83" s="191"/>
      <c r="T83" s="191"/>
      <c r="U83" s="191"/>
      <c r="V83" s="191"/>
      <c r="W83" s="191"/>
      <c r="X83" s="191"/>
      <c r="Y83" s="191"/>
      <c r="Z83" s="95"/>
      <c r="AA83" s="95"/>
      <c r="AB83" s="95"/>
    </row>
    <row r="84" spans="1:28" s="187" customFormat="1" ht="28.5" customHeight="1" thickBot="1" x14ac:dyDescent="0.3">
      <c r="A84"/>
      <c r="B84" s="285"/>
      <c r="C84" s="286"/>
      <c r="D84" s="286"/>
      <c r="E84" s="286"/>
      <c r="F84" s="286"/>
      <c r="G84" s="287"/>
      <c r="H84" s="11"/>
      <c r="I84" s="202"/>
      <c r="J84" s="191"/>
      <c r="K84" s="246"/>
      <c r="L84" s="246"/>
      <c r="M84" s="246"/>
      <c r="N84" s="246"/>
      <c r="O84" s="246"/>
      <c r="P84" s="246"/>
      <c r="Q84" s="246"/>
      <c r="R84" s="237"/>
      <c r="S84" s="191"/>
      <c r="T84" s="191"/>
      <c r="U84" s="191"/>
      <c r="V84" s="191"/>
      <c r="W84" s="191"/>
      <c r="X84" s="191"/>
      <c r="Y84" s="191"/>
      <c r="Z84" s="95"/>
      <c r="AA84" s="95"/>
      <c r="AB84" s="95"/>
    </row>
    <row r="85" spans="1:28" s="187" customFormat="1" ht="31.5" customHeight="1" thickTop="1" thickBot="1" x14ac:dyDescent="0.3">
      <c r="A85"/>
      <c r="B85" s="454" t="s">
        <v>59</v>
      </c>
      <c r="C85" s="455"/>
      <c r="D85" s="455"/>
      <c r="E85" s="455"/>
      <c r="F85" s="455"/>
      <c r="G85" s="455"/>
      <c r="H85" s="11"/>
      <c r="I85" s="202"/>
      <c r="J85" s="191"/>
      <c r="K85" s="312" t="s">
        <v>60</v>
      </c>
      <c r="L85" s="218"/>
      <c r="M85" s="218"/>
      <c r="N85" s="218"/>
      <c r="O85" s="218"/>
      <c r="P85" s="218"/>
      <c r="Q85" s="219"/>
      <c r="R85" s="220"/>
      <c r="S85" s="191"/>
      <c r="T85" s="191"/>
      <c r="U85" s="191"/>
      <c r="V85" s="191"/>
      <c r="W85" s="191"/>
      <c r="X85" s="191"/>
      <c r="Y85" s="191"/>
      <c r="Z85" s="95"/>
      <c r="AA85" s="95"/>
      <c r="AB85" s="95"/>
    </row>
    <row r="86" spans="1:28" s="187" customFormat="1" ht="27" customHeight="1" x14ac:dyDescent="0.25">
      <c r="A86"/>
      <c r="B86" s="247" t="s">
        <v>105</v>
      </c>
      <c r="C86" s="289" t="s">
        <v>108</v>
      </c>
      <c r="D86" s="453" t="s">
        <v>106</v>
      </c>
      <c r="E86" s="453"/>
      <c r="F86" s="290"/>
      <c r="G86" s="291" t="s">
        <v>107</v>
      </c>
      <c r="H86" s="11"/>
      <c r="I86" s="202"/>
      <c r="J86" s="191"/>
      <c r="K86" s="221" t="s">
        <v>17</v>
      </c>
      <c r="L86" s="222" t="str">
        <f>IF(D5="", "",D5)</f>
        <v/>
      </c>
      <c r="M86" s="223"/>
      <c r="N86" s="223" t="s">
        <v>61</v>
      </c>
      <c r="O86" s="191"/>
      <c r="P86" s="191"/>
      <c r="Q86" s="191"/>
      <c r="R86" s="217"/>
      <c r="S86" s="191"/>
      <c r="T86" s="191"/>
      <c r="U86" s="191"/>
      <c r="V86" s="191"/>
      <c r="W86" s="191"/>
      <c r="X86" s="191"/>
      <c r="Y86" s="191"/>
      <c r="Z86" s="95"/>
      <c r="AA86" s="95"/>
      <c r="AB86" s="95"/>
    </row>
    <row r="87" spans="1:28" s="187" customFormat="1" ht="30" customHeight="1" x14ac:dyDescent="0.25">
      <c r="A87"/>
      <c r="B87" s="248" t="s">
        <v>100</v>
      </c>
      <c r="C87" s="118"/>
      <c r="D87" s="90"/>
      <c r="E87" s="510"/>
      <c r="F87" s="510"/>
      <c r="G87" s="116"/>
      <c r="H87" s="11"/>
      <c r="I87" s="202"/>
      <c r="J87" s="191"/>
      <c r="K87" s="87"/>
      <c r="L87" s="191"/>
      <c r="M87" s="224"/>
      <c r="N87" s="191"/>
      <c r="O87" s="191"/>
      <c r="P87" s="191"/>
      <c r="Q87" s="191"/>
      <c r="R87" s="217"/>
      <c r="S87" s="191"/>
      <c r="T87" s="191"/>
      <c r="U87" s="191"/>
      <c r="V87" s="191"/>
      <c r="W87" s="191"/>
      <c r="X87" s="191"/>
      <c r="Y87" s="191"/>
      <c r="Z87" s="95"/>
      <c r="AA87" s="95"/>
      <c r="AB87" s="95"/>
    </row>
    <row r="88" spans="1:28" s="187" customFormat="1" ht="18.75" customHeight="1" thickBot="1" x14ac:dyDescent="0.3">
      <c r="A88"/>
      <c r="B88" s="110"/>
      <c r="C88" s="109"/>
      <c r="D88" s="109"/>
      <c r="E88" s="109"/>
      <c r="F88" s="109"/>
      <c r="G88" s="89"/>
      <c r="H88" s="11"/>
      <c r="I88" s="202"/>
      <c r="J88" s="191"/>
      <c r="K88" s="312" t="s">
        <v>60</v>
      </c>
      <c r="L88" s="218"/>
      <c r="M88" s="225"/>
      <c r="N88" s="218"/>
      <c r="O88" s="218"/>
      <c r="P88" s="218"/>
      <c r="Q88" s="219"/>
      <c r="R88" s="220"/>
      <c r="S88" s="191"/>
      <c r="T88" s="191"/>
      <c r="U88" s="191"/>
      <c r="V88" s="191"/>
      <c r="W88" s="191"/>
      <c r="X88" s="191"/>
      <c r="Y88" s="191"/>
      <c r="Z88" s="95"/>
      <c r="AA88" s="95"/>
      <c r="AB88" s="95"/>
    </row>
    <row r="89" spans="1:28" s="187" customFormat="1" ht="21.95" customHeight="1" x14ac:dyDescent="0.25">
      <c r="A89"/>
      <c r="B89" s="248" t="s">
        <v>101</v>
      </c>
      <c r="C89" s="118"/>
      <c r="D89" s="90"/>
      <c r="E89" s="510"/>
      <c r="F89" s="510"/>
      <c r="G89" s="116"/>
      <c r="H89" s="11"/>
      <c r="I89" s="202"/>
      <c r="J89" s="191"/>
      <c r="K89" s="221" t="s">
        <v>17</v>
      </c>
      <c r="L89" s="226" t="str">
        <f>IF(D6="","",D6)</f>
        <v/>
      </c>
      <c r="M89" s="223"/>
      <c r="N89" s="223" t="s">
        <v>61</v>
      </c>
      <c r="O89" s="191"/>
      <c r="P89" s="191"/>
      <c r="Q89" s="191"/>
      <c r="R89" s="217"/>
      <c r="S89" s="191"/>
      <c r="T89" s="191"/>
      <c r="U89" s="191"/>
      <c r="V89" s="191"/>
      <c r="W89" s="191"/>
      <c r="X89" s="191"/>
      <c r="Y89" s="191"/>
      <c r="Z89" s="95"/>
      <c r="AA89" s="95"/>
      <c r="AB89" s="95"/>
    </row>
    <row r="90" spans="1:28" s="187" customFormat="1" ht="21.95" customHeight="1" x14ac:dyDescent="0.25">
      <c r="A90"/>
      <c r="B90" s="110"/>
      <c r="C90" s="109"/>
      <c r="D90" s="109"/>
      <c r="E90" s="109"/>
      <c r="F90" s="109"/>
      <c r="G90" s="89"/>
      <c r="H90" s="11"/>
      <c r="I90" s="202"/>
      <c r="J90" s="191"/>
      <c r="K90" s="86"/>
      <c r="L90" s="191"/>
      <c r="M90" s="227"/>
      <c r="N90" s="191"/>
      <c r="O90" s="191"/>
      <c r="P90" s="191"/>
      <c r="Q90" s="191"/>
      <c r="R90" s="217"/>
      <c r="S90" s="191"/>
      <c r="T90" s="191"/>
      <c r="U90" s="191"/>
      <c r="V90" s="191"/>
      <c r="W90" s="191"/>
      <c r="X90" s="191"/>
      <c r="Y90" s="191"/>
      <c r="Z90" s="95"/>
      <c r="AA90" s="95"/>
      <c r="AB90" s="95"/>
    </row>
    <row r="91" spans="1:28" s="187" customFormat="1" ht="21.95" customHeight="1" thickBot="1" x14ac:dyDescent="0.3">
      <c r="A91"/>
      <c r="B91" s="248" t="s">
        <v>102</v>
      </c>
      <c r="C91" s="90"/>
      <c r="D91" s="90"/>
      <c r="E91" s="510"/>
      <c r="F91" s="510"/>
      <c r="G91" s="116"/>
      <c r="H91" s="11"/>
      <c r="I91" s="25"/>
      <c r="J91" s="11"/>
      <c r="K91" s="312" t="s">
        <v>60</v>
      </c>
      <c r="L91" s="218"/>
      <c r="M91" s="225"/>
      <c r="N91" s="218"/>
      <c r="O91" s="218"/>
      <c r="P91" s="218"/>
      <c r="Q91" s="219"/>
      <c r="R91" s="220"/>
      <c r="S91" s="191"/>
      <c r="T91" s="191"/>
      <c r="U91" s="191"/>
      <c r="V91" s="191"/>
      <c r="W91" s="191"/>
      <c r="X91" s="191"/>
      <c r="Y91" s="191"/>
      <c r="Z91" s="95"/>
      <c r="AA91" s="95"/>
      <c r="AB91" s="95"/>
    </row>
    <row r="92" spans="1:28" s="187" customFormat="1" ht="21.95" customHeight="1" x14ac:dyDescent="0.25">
      <c r="A92"/>
      <c r="B92" s="110"/>
      <c r="C92" s="109"/>
      <c r="D92" s="109"/>
      <c r="E92" s="109"/>
      <c r="F92" s="109"/>
      <c r="G92" s="89"/>
      <c r="H92" s="11"/>
      <c r="I92" s="25"/>
      <c r="J92" s="11"/>
      <c r="K92" s="221" t="s">
        <v>17</v>
      </c>
      <c r="L92" s="90"/>
      <c r="M92" s="88"/>
      <c r="N92" s="223" t="s">
        <v>61</v>
      </c>
      <c r="O92" s="191"/>
      <c r="P92" s="191"/>
      <c r="Q92" s="191"/>
      <c r="R92" s="217"/>
      <c r="S92" s="191"/>
      <c r="T92" s="191"/>
      <c r="U92" s="191"/>
      <c r="V92" s="191"/>
      <c r="W92" s="191"/>
      <c r="X92" s="191"/>
      <c r="Y92" s="191"/>
      <c r="Z92" s="95"/>
      <c r="AA92" s="95"/>
      <c r="AB92" s="95"/>
    </row>
    <row r="93" spans="1:28" s="187" customFormat="1" ht="21.75" customHeight="1" x14ac:dyDescent="0.25">
      <c r="A93"/>
      <c r="B93" s="248" t="s">
        <v>103</v>
      </c>
      <c r="C93" s="90"/>
      <c r="D93" s="90"/>
      <c r="E93" s="510"/>
      <c r="F93" s="510"/>
      <c r="G93" s="116"/>
      <c r="H93" s="11"/>
      <c r="I93" s="25"/>
      <c r="J93" s="11"/>
      <c r="K93" s="87"/>
      <c r="L93" s="191"/>
      <c r="M93" s="224"/>
      <c r="N93" s="191"/>
      <c r="O93" s="191"/>
      <c r="P93" s="191"/>
      <c r="Q93" s="191"/>
      <c r="R93" s="217"/>
      <c r="S93" s="191"/>
      <c r="T93" s="191"/>
      <c r="U93" s="191"/>
      <c r="V93" s="191"/>
      <c r="W93" s="191"/>
      <c r="X93" s="191"/>
      <c r="Y93" s="191"/>
      <c r="Z93" s="95"/>
      <c r="AA93" s="95"/>
      <c r="AB93" s="95"/>
    </row>
    <row r="94" spans="1:28" s="187" customFormat="1" ht="23.25" customHeight="1" thickBot="1" x14ac:dyDescent="0.3">
      <c r="A94"/>
      <c r="B94" s="110"/>
      <c r="C94" s="109"/>
      <c r="D94" s="109"/>
      <c r="E94" s="109"/>
      <c r="F94" s="109"/>
      <c r="G94" s="89"/>
      <c r="H94" s="11"/>
      <c r="I94" s="25"/>
      <c r="J94" s="11"/>
      <c r="K94" s="312" t="s">
        <v>60</v>
      </c>
      <c r="L94" s="218"/>
      <c r="M94" s="225"/>
      <c r="N94" s="218"/>
      <c r="O94" s="218"/>
      <c r="P94" s="218"/>
      <c r="Q94" s="219"/>
      <c r="R94" s="220"/>
      <c r="S94" s="191"/>
      <c r="T94" s="191"/>
      <c r="U94" s="191"/>
      <c r="V94" s="191"/>
      <c r="W94" s="191"/>
      <c r="X94" s="191"/>
      <c r="Y94" s="191"/>
      <c r="Z94" s="95"/>
      <c r="AA94" s="95"/>
      <c r="AB94" s="95"/>
    </row>
    <row r="95" spans="1:28" s="187" customFormat="1" ht="23.25" customHeight="1" x14ac:dyDescent="0.25">
      <c r="A95"/>
      <c r="B95" s="110" t="s">
        <v>104</v>
      </c>
      <c r="C95" s="109"/>
      <c r="D95" s="109"/>
      <c r="E95" s="510"/>
      <c r="F95" s="510"/>
      <c r="G95" s="116"/>
      <c r="H95" s="11"/>
      <c r="I95" s="25"/>
      <c r="J95" s="11"/>
      <c r="K95" s="221" t="s">
        <v>17</v>
      </c>
      <c r="L95" s="90"/>
      <c r="M95" s="88"/>
      <c r="N95" s="223" t="s">
        <v>61</v>
      </c>
      <c r="O95" s="191"/>
      <c r="P95" s="191"/>
      <c r="Q95" s="191"/>
      <c r="R95" s="217"/>
      <c r="S95" s="191"/>
      <c r="T95" s="191"/>
      <c r="U95" s="191"/>
      <c r="V95" s="191"/>
      <c r="W95" s="191"/>
      <c r="X95" s="191"/>
      <c r="Y95" s="191"/>
      <c r="Z95" s="95"/>
      <c r="AA95" s="95"/>
      <c r="AB95" s="95"/>
    </row>
    <row r="96" spans="1:28" s="187" customFormat="1" ht="52.5" customHeight="1" thickBot="1" x14ac:dyDescent="0.4">
      <c r="A96"/>
      <c r="B96" s="249"/>
      <c r="C96" s="114"/>
      <c r="D96" s="114"/>
      <c r="E96" s="114"/>
      <c r="F96" s="114"/>
      <c r="G96" s="115"/>
      <c r="H96" s="3"/>
      <c r="I96" s="92"/>
      <c r="J96" s="3"/>
      <c r="K96" s="477" t="s">
        <v>148</v>
      </c>
      <c r="L96" s="477"/>
      <c r="M96" s="230"/>
      <c r="N96" s="230"/>
      <c r="O96" s="230"/>
      <c r="P96" s="230"/>
      <c r="Q96" s="230"/>
      <c r="R96" s="231"/>
      <c r="S96" s="93"/>
      <c r="T96" s="93"/>
      <c r="U96" s="93"/>
      <c r="V96" s="93"/>
      <c r="W96" s="93"/>
      <c r="X96" s="93"/>
      <c r="Y96" s="93"/>
      <c r="Z96" s="91"/>
      <c r="AA96" s="91"/>
      <c r="AB96" s="95"/>
    </row>
    <row r="97" spans="1:28" s="187" customFormat="1" x14ac:dyDescent="0.25">
      <c r="A97"/>
      <c r="B97" s="2"/>
      <c r="C97" s="2"/>
      <c r="D97" s="2"/>
      <c r="E97" s="2"/>
      <c r="F97" s="2"/>
      <c r="G97" s="2"/>
      <c r="H97" s="2"/>
      <c r="I97" s="2"/>
      <c r="J97" s="2"/>
      <c r="K97" s="2"/>
      <c r="L97" s="2"/>
      <c r="M97" s="2"/>
      <c r="N97" s="2"/>
      <c r="O97" s="2"/>
      <c r="P97" s="4"/>
      <c r="Q97" s="2"/>
      <c r="R97" s="2"/>
      <c r="S97" s="186"/>
      <c r="T97" s="186"/>
      <c r="U97" s="186"/>
      <c r="V97" s="186"/>
      <c r="W97" s="186"/>
      <c r="X97" s="186"/>
      <c r="Y97" s="186"/>
      <c r="Z97" s="95"/>
      <c r="AA97" s="95"/>
      <c r="AB97" s="95"/>
    </row>
    <row r="98" spans="1:28" s="187" customFormat="1" x14ac:dyDescent="0.25">
      <c r="A98"/>
      <c r="B98" s="5"/>
      <c r="C98" s="5"/>
      <c r="D98" s="5"/>
      <c r="E98" s="5"/>
      <c r="F98" s="5"/>
      <c r="G98" s="5"/>
      <c r="H98" s="5"/>
      <c r="I98" s="5"/>
      <c r="J98" s="5"/>
      <c r="K98" s="5"/>
      <c r="L98" s="5"/>
      <c r="M98" s="5"/>
      <c r="N98" s="5"/>
      <c r="O98" s="5"/>
      <c r="P98" s="94"/>
      <c r="Q98" s="5"/>
      <c r="R98" s="5"/>
      <c r="S98" s="95"/>
      <c r="T98" s="95"/>
      <c r="U98" s="95"/>
      <c r="V98" s="95"/>
      <c r="W98" s="95"/>
      <c r="X98" s="95"/>
      <c r="Y98" s="95"/>
      <c r="Z98" s="95"/>
      <c r="AA98" s="95"/>
      <c r="AB98" s="95"/>
    </row>
    <row r="99" spans="1:28" s="187" customFormat="1" x14ac:dyDescent="0.25">
      <c r="A99"/>
      <c r="B99" s="5"/>
      <c r="C99" s="5"/>
      <c r="D99" s="5"/>
      <c r="E99" s="5"/>
      <c r="F99" s="5"/>
      <c r="G99" s="5"/>
      <c r="H99" s="5"/>
      <c r="I99" s="5"/>
      <c r="J99" s="5"/>
      <c r="K99" s="5"/>
      <c r="L99" s="5"/>
      <c r="M99" s="5"/>
      <c r="N99" s="5"/>
      <c r="O99" s="5"/>
      <c r="P99" s="94"/>
      <c r="Q99" s="5"/>
      <c r="R99" s="5"/>
      <c r="S99" s="95"/>
      <c r="T99" s="95"/>
      <c r="U99" s="95"/>
      <c r="V99" s="95"/>
      <c r="W99" s="95"/>
      <c r="X99" s="95"/>
      <c r="Y99" s="95"/>
      <c r="Z99" s="95"/>
      <c r="AA99" s="95"/>
      <c r="AB99" s="95"/>
    </row>
    <row r="100" spans="1:28" s="187" customFormat="1" x14ac:dyDescent="0.25">
      <c r="A100"/>
      <c r="B100"/>
      <c r="C100"/>
      <c r="D100"/>
      <c r="E100"/>
      <c r="F100"/>
      <c r="G100"/>
      <c r="H100"/>
      <c r="I100"/>
      <c r="J100"/>
      <c r="K100"/>
      <c r="L100"/>
      <c r="M100"/>
      <c r="N100"/>
      <c r="O100"/>
      <c r="P100"/>
      <c r="Q100"/>
      <c r="R100"/>
    </row>
    <row r="101" spans="1:28" s="187" customFormat="1" x14ac:dyDescent="0.25">
      <c r="A101"/>
      <c r="B101"/>
      <c r="C101"/>
      <c r="D101"/>
      <c r="E101"/>
      <c r="F101"/>
      <c r="G101"/>
      <c r="H101"/>
      <c r="I101"/>
      <c r="J101"/>
      <c r="K101"/>
      <c r="L101"/>
      <c r="M101"/>
      <c r="N101"/>
      <c r="O101"/>
      <c r="P101"/>
      <c r="Q101"/>
      <c r="R101"/>
    </row>
    <row r="102" spans="1:28" s="187" customFormat="1" ht="32.25" customHeight="1" x14ac:dyDescent="0.25">
      <c r="A102"/>
      <c r="B102"/>
      <c r="C102" s="96"/>
      <c r="D102" s="96"/>
      <c r="E102" s="96"/>
      <c r="F102" s="96"/>
      <c r="G102" s="164"/>
      <c r="H102" s="120"/>
      <c r="I102" s="99"/>
      <c r="J102" s="99"/>
      <c r="K102" s="293" t="s">
        <v>109</v>
      </c>
      <c r="L102" s="167" t="str">
        <f>IF(G24="","",G24)</f>
        <v/>
      </c>
      <c r="M102" s="95"/>
      <c r="N102" s="96"/>
      <c r="O102"/>
      <c r="P102"/>
      <c r="Q102"/>
      <c r="R102"/>
    </row>
    <row r="103" spans="1:28" s="187" customFormat="1" ht="32.25" customHeight="1" x14ac:dyDescent="0.25">
      <c r="A103"/>
      <c r="B103" s="97"/>
      <c r="C103" s="96"/>
      <c r="D103" s="96"/>
      <c r="E103" s="96"/>
      <c r="F103" s="96"/>
      <c r="G103" s="119"/>
      <c r="H103" s="120"/>
      <c r="I103" s="99"/>
      <c r="J103" s="99"/>
      <c r="K103" s="100"/>
      <c r="L103" s="96"/>
      <c r="M103" s="95"/>
      <c r="N103" s="96"/>
      <c r="O103"/>
      <c r="P103"/>
      <c r="Q103"/>
      <c r="R103"/>
    </row>
    <row r="104" spans="1:28" s="187" customFormat="1" ht="32.25" customHeight="1" x14ac:dyDescent="0.25">
      <c r="A104"/>
      <c r="B104" s="97" t="s">
        <v>62</v>
      </c>
      <c r="C104" s="467" t="str">
        <f>IF(D5=0,"",D5)</f>
        <v/>
      </c>
      <c r="D104" s="467"/>
      <c r="E104" s="467"/>
      <c r="F104" s="467"/>
      <c r="G104" s="98"/>
      <c r="H104" s="468"/>
      <c r="I104" s="468"/>
      <c r="J104" s="468"/>
      <c r="K104" s="96"/>
      <c r="L104" s="96"/>
      <c r="M104" s="95"/>
      <c r="N104" s="96"/>
      <c r="O104"/>
      <c r="P104"/>
      <c r="Q104"/>
      <c r="R104"/>
    </row>
    <row r="105" spans="1:28" s="187" customFormat="1" ht="21" customHeight="1" x14ac:dyDescent="0.25">
      <c r="A105"/>
      <c r="B105" s="96"/>
      <c r="C105" s="96"/>
      <c r="D105" s="96"/>
      <c r="E105" s="96"/>
      <c r="F105" s="96"/>
      <c r="G105" s="96"/>
      <c r="H105" s="96"/>
      <c r="I105" s="96"/>
      <c r="J105" s="99"/>
      <c r="K105" s="96"/>
      <c r="L105" s="96"/>
      <c r="M105" s="95"/>
      <c r="N105" s="96"/>
      <c r="O105"/>
      <c r="P105"/>
      <c r="Q105"/>
      <c r="R105"/>
    </row>
    <row r="106" spans="1:28" s="187" customFormat="1" ht="21" customHeight="1" x14ac:dyDescent="0.25">
      <c r="A106"/>
      <c r="B106" s="96"/>
      <c r="C106" s="96"/>
      <c r="D106" s="96"/>
      <c r="E106" s="96"/>
      <c r="F106" s="96"/>
      <c r="G106" s="96"/>
      <c r="H106" s="96"/>
      <c r="I106" s="96"/>
      <c r="J106" s="99"/>
      <c r="K106" s="96"/>
      <c r="L106" s="96"/>
      <c r="M106" s="95"/>
      <c r="N106" s="96"/>
      <c r="O106"/>
      <c r="P106"/>
      <c r="Q106"/>
      <c r="R106"/>
    </row>
    <row r="107" spans="1:28" s="310" customFormat="1" ht="21" customHeight="1" x14ac:dyDescent="0.25">
      <c r="A107" s="303"/>
      <c r="B107" s="304"/>
      <c r="C107" s="305"/>
      <c r="D107" s="311" t="s">
        <v>114</v>
      </c>
      <c r="E107" s="316"/>
      <c r="F107" s="303"/>
      <c r="G107" s="303"/>
      <c r="H107" s="303"/>
      <c r="I107" s="307"/>
      <c r="J107" s="306" t="s">
        <v>110</v>
      </c>
      <c r="K107" s="317"/>
      <c r="L107" s="303"/>
      <c r="M107" s="306" t="s">
        <v>111</v>
      </c>
      <c r="N107" s="308">
        <f>IF(K107&gt;0,K107/E107,0)</f>
        <v>0</v>
      </c>
      <c r="O107" s="309" t="s">
        <v>112</v>
      </c>
      <c r="P107" s="303"/>
      <c r="Q107" s="303"/>
      <c r="R107" s="303"/>
    </row>
    <row r="108" spans="1:28" s="187" customFormat="1" ht="21" customHeight="1" thickBot="1" x14ac:dyDescent="0.3">
      <c r="A108"/>
      <c r="B108" s="96"/>
      <c r="C108" s="96"/>
      <c r="D108" s="96"/>
      <c r="E108" s="96"/>
      <c r="F108" s="96"/>
      <c r="G108" s="96"/>
      <c r="H108" s="96"/>
      <c r="I108" s="96"/>
      <c r="J108" s="99"/>
      <c r="K108" s="96"/>
      <c r="L108" s="96"/>
      <c r="M108" s="95"/>
      <c r="N108" s="96"/>
      <c r="O108"/>
      <c r="P108"/>
      <c r="Q108"/>
      <c r="R108"/>
    </row>
    <row r="109" spans="1:28" s="187" customFormat="1" ht="48.75" customHeight="1" x14ac:dyDescent="0.35">
      <c r="A109"/>
      <c r="B109" s="469" t="s">
        <v>149</v>
      </c>
      <c r="C109" s="470"/>
      <c r="D109" s="470"/>
      <c r="E109" s="470"/>
      <c r="F109" s="470"/>
      <c r="G109" s="471"/>
      <c r="H109" s="131"/>
      <c r="I109" s="132"/>
      <c r="J109" s="132"/>
      <c r="K109" s="469" t="s">
        <v>150</v>
      </c>
      <c r="L109" s="470"/>
      <c r="M109" s="470"/>
      <c r="N109" s="470"/>
      <c r="O109" s="470"/>
      <c r="P109" s="471"/>
      <c r="Q109"/>
      <c r="R109"/>
    </row>
    <row r="110" spans="1:28" s="187" customFormat="1" ht="31.5" customHeight="1" thickBot="1" x14ac:dyDescent="0.4">
      <c r="A110"/>
      <c r="B110" s="451" t="s">
        <v>63</v>
      </c>
      <c r="C110" s="452"/>
      <c r="D110" s="135" t="s">
        <v>64</v>
      </c>
      <c r="E110" s="135" t="s">
        <v>65</v>
      </c>
      <c r="F110" s="135" t="s">
        <v>66</v>
      </c>
      <c r="G110" s="136" t="s">
        <v>115</v>
      </c>
      <c r="H110" s="131"/>
      <c r="I110" s="132"/>
      <c r="J110" s="132"/>
      <c r="K110" s="137" t="s">
        <v>67</v>
      </c>
      <c r="L110" s="138" t="s">
        <v>68</v>
      </c>
      <c r="M110" s="139"/>
      <c r="N110" s="138" t="s">
        <v>119</v>
      </c>
      <c r="O110" s="523" t="s">
        <v>115</v>
      </c>
      <c r="P110" s="524"/>
      <c r="Q110"/>
      <c r="R110"/>
    </row>
    <row r="111" spans="1:28" s="187" customFormat="1" ht="33" customHeight="1" x14ac:dyDescent="0.35">
      <c r="A111"/>
      <c r="B111" s="478"/>
      <c r="C111" s="479"/>
      <c r="D111" s="122"/>
      <c r="E111" s="122"/>
      <c r="F111" s="123"/>
      <c r="G111" s="143">
        <f t="shared" ref="G111:G120" si="4">D111*F111</f>
        <v>0</v>
      </c>
      <c r="H111" s="131"/>
      <c r="I111" s="132"/>
      <c r="J111" s="132"/>
      <c r="K111" s="144"/>
      <c r="L111" s="145"/>
      <c r="M111" s="146" t="s">
        <v>69</v>
      </c>
      <c r="N111" s="124"/>
      <c r="O111" s="525">
        <f>L111*N111</f>
        <v>0</v>
      </c>
      <c r="P111" s="526"/>
      <c r="Q111"/>
      <c r="R111"/>
    </row>
    <row r="112" spans="1:28" s="187" customFormat="1" ht="33" customHeight="1" x14ac:dyDescent="0.35">
      <c r="A112"/>
      <c r="B112" s="480"/>
      <c r="C112" s="481"/>
      <c r="D112" s="125"/>
      <c r="E112" s="125"/>
      <c r="F112" s="126"/>
      <c r="G112" s="143">
        <f t="shared" si="4"/>
        <v>0</v>
      </c>
      <c r="H112" s="131"/>
      <c r="I112" s="132"/>
      <c r="J112" s="132"/>
      <c r="K112" s="147"/>
      <c r="L112" s="150"/>
      <c r="M112" s="151" t="s">
        <v>69</v>
      </c>
      <c r="N112" s="127"/>
      <c r="O112" s="527">
        <f>L112*N112</f>
        <v>0</v>
      </c>
      <c r="P112" s="528"/>
      <c r="Q112"/>
      <c r="R112"/>
    </row>
    <row r="113" spans="1:18" s="187" customFormat="1" ht="33" customHeight="1" x14ac:dyDescent="0.35">
      <c r="A113"/>
      <c r="B113" s="480"/>
      <c r="C113" s="481"/>
      <c r="D113" s="125"/>
      <c r="E113" s="125"/>
      <c r="F113" s="126"/>
      <c r="G113" s="152">
        <f t="shared" si="4"/>
        <v>0</v>
      </c>
      <c r="H113" s="131"/>
      <c r="I113" s="132"/>
      <c r="J113" s="132"/>
      <c r="K113" s="147"/>
      <c r="L113" s="150"/>
      <c r="M113" s="151" t="s">
        <v>69</v>
      </c>
      <c r="N113" s="127"/>
      <c r="O113" s="527">
        <f t="shared" ref="O113:O120" si="5">L113*N113</f>
        <v>0</v>
      </c>
      <c r="P113" s="528"/>
      <c r="Q113"/>
      <c r="R113"/>
    </row>
    <row r="114" spans="1:18" s="187" customFormat="1" ht="33" customHeight="1" x14ac:dyDescent="0.35">
      <c r="A114"/>
      <c r="B114" s="480"/>
      <c r="C114" s="481"/>
      <c r="D114" s="125"/>
      <c r="E114" s="125"/>
      <c r="F114" s="126"/>
      <c r="G114" s="152">
        <f t="shared" si="4"/>
        <v>0</v>
      </c>
      <c r="H114" s="131"/>
      <c r="I114" s="132"/>
      <c r="J114" s="132"/>
      <c r="K114" s="147"/>
      <c r="L114" s="150"/>
      <c r="M114" s="151" t="s">
        <v>69</v>
      </c>
      <c r="N114" s="127"/>
      <c r="O114" s="527">
        <f t="shared" si="5"/>
        <v>0</v>
      </c>
      <c r="P114" s="528"/>
      <c r="Q114"/>
      <c r="R114"/>
    </row>
    <row r="115" spans="1:18" s="187" customFormat="1" ht="33" customHeight="1" x14ac:dyDescent="0.35">
      <c r="A115"/>
      <c r="B115" s="480"/>
      <c r="C115" s="481"/>
      <c r="D115" s="125"/>
      <c r="E115" s="125"/>
      <c r="F115" s="126"/>
      <c r="G115" s="143">
        <f t="shared" si="4"/>
        <v>0</v>
      </c>
      <c r="H115" s="131"/>
      <c r="I115" s="132"/>
      <c r="J115" s="132"/>
      <c r="K115" s="147"/>
      <c r="L115" s="150"/>
      <c r="M115" s="151" t="s">
        <v>69</v>
      </c>
      <c r="N115" s="127"/>
      <c r="O115" s="527">
        <f t="shared" si="5"/>
        <v>0</v>
      </c>
      <c r="P115" s="528"/>
      <c r="Q115"/>
      <c r="R115"/>
    </row>
    <row r="116" spans="1:18" s="187" customFormat="1" ht="33" customHeight="1" x14ac:dyDescent="0.35">
      <c r="A116"/>
      <c r="B116" s="480"/>
      <c r="C116" s="481"/>
      <c r="D116" s="125"/>
      <c r="E116" s="125"/>
      <c r="F116" s="126"/>
      <c r="G116" s="143">
        <f t="shared" si="4"/>
        <v>0</v>
      </c>
      <c r="H116" s="131"/>
      <c r="I116" s="132"/>
      <c r="J116" s="132"/>
      <c r="K116" s="147"/>
      <c r="L116" s="150"/>
      <c r="M116" s="151" t="s">
        <v>69</v>
      </c>
      <c r="N116" s="127"/>
      <c r="O116" s="527">
        <f t="shared" si="5"/>
        <v>0</v>
      </c>
      <c r="P116" s="528"/>
      <c r="Q116"/>
      <c r="R116"/>
    </row>
    <row r="117" spans="1:18" s="187" customFormat="1" ht="33" customHeight="1" x14ac:dyDescent="0.35">
      <c r="A117"/>
      <c r="B117" s="480"/>
      <c r="C117" s="481"/>
      <c r="D117" s="125"/>
      <c r="E117" s="125"/>
      <c r="F117" s="126"/>
      <c r="G117" s="143">
        <f t="shared" si="4"/>
        <v>0</v>
      </c>
      <c r="H117" s="131"/>
      <c r="I117" s="132"/>
      <c r="J117" s="132"/>
      <c r="K117" s="147"/>
      <c r="L117" s="150"/>
      <c r="M117" s="151" t="s">
        <v>69</v>
      </c>
      <c r="N117" s="127"/>
      <c r="O117" s="527">
        <f t="shared" si="5"/>
        <v>0</v>
      </c>
      <c r="P117" s="528"/>
      <c r="Q117"/>
      <c r="R117"/>
    </row>
    <row r="118" spans="1:18" s="187" customFormat="1" ht="33" customHeight="1" x14ac:dyDescent="0.35">
      <c r="A118"/>
      <c r="B118" s="480"/>
      <c r="C118" s="481"/>
      <c r="D118" s="125"/>
      <c r="E118" s="125"/>
      <c r="F118" s="126"/>
      <c r="G118" s="143">
        <f t="shared" si="4"/>
        <v>0</v>
      </c>
      <c r="H118" s="131"/>
      <c r="I118" s="132"/>
      <c r="J118" s="132"/>
      <c r="K118" s="147"/>
      <c r="L118" s="150"/>
      <c r="M118" s="151" t="s">
        <v>69</v>
      </c>
      <c r="N118" s="127"/>
      <c r="O118" s="527">
        <f t="shared" si="5"/>
        <v>0</v>
      </c>
      <c r="P118" s="528"/>
      <c r="Q118"/>
      <c r="R118"/>
    </row>
    <row r="119" spans="1:18" s="187" customFormat="1" ht="33" customHeight="1" x14ac:dyDescent="0.35">
      <c r="A119"/>
      <c r="B119" s="480"/>
      <c r="C119" s="481"/>
      <c r="D119" s="125"/>
      <c r="E119" s="125"/>
      <c r="F119" s="126"/>
      <c r="G119" s="143">
        <f t="shared" si="4"/>
        <v>0</v>
      </c>
      <c r="H119" s="131"/>
      <c r="I119" s="132"/>
      <c r="J119" s="132"/>
      <c r="K119" s="147"/>
      <c r="L119" s="150"/>
      <c r="M119" s="151" t="s">
        <v>69</v>
      </c>
      <c r="N119" s="127"/>
      <c r="O119" s="527">
        <f t="shared" si="5"/>
        <v>0</v>
      </c>
      <c r="P119" s="528"/>
      <c r="Q119"/>
      <c r="R119"/>
    </row>
    <row r="120" spans="1:18" s="187" customFormat="1" ht="33" customHeight="1" thickBot="1" x14ac:dyDescent="0.4">
      <c r="A120"/>
      <c r="B120" s="480"/>
      <c r="C120" s="481"/>
      <c r="D120" s="125"/>
      <c r="E120" s="125"/>
      <c r="F120" s="126"/>
      <c r="G120" s="152">
        <f t="shared" si="4"/>
        <v>0</v>
      </c>
      <c r="H120" s="131"/>
      <c r="I120" s="132"/>
      <c r="J120" s="132"/>
      <c r="K120" s="147"/>
      <c r="L120" s="150"/>
      <c r="M120" s="151" t="s">
        <v>69</v>
      </c>
      <c r="N120" s="127"/>
      <c r="O120" s="527">
        <f t="shared" si="5"/>
        <v>0</v>
      </c>
      <c r="P120" s="528"/>
      <c r="Q120"/>
      <c r="R120"/>
    </row>
    <row r="121" spans="1:18" s="187" customFormat="1" ht="36.75" customHeight="1" thickBot="1" x14ac:dyDescent="0.4">
      <c r="A121"/>
      <c r="B121" s="294"/>
      <c r="C121" s="295"/>
      <c r="D121" s="295"/>
      <c r="E121" s="295"/>
      <c r="F121" s="296" t="s">
        <v>120</v>
      </c>
      <c r="G121" s="163">
        <f>SUM(G111:G120)</f>
        <v>0</v>
      </c>
      <c r="H121" s="131"/>
      <c r="I121" s="132"/>
      <c r="J121" s="132"/>
      <c r="K121" s="297"/>
      <c r="L121" s="298"/>
      <c r="M121" s="298"/>
      <c r="N121" s="299" t="s">
        <v>70</v>
      </c>
      <c r="O121" s="531">
        <f>SUM(O111:P120)</f>
        <v>0</v>
      </c>
      <c r="P121" s="532"/>
      <c r="Q121"/>
      <c r="R121"/>
    </row>
    <row r="122" spans="1:18" s="187" customFormat="1" ht="23.25" x14ac:dyDescent="0.35">
      <c r="A122"/>
      <c r="B122" s="132"/>
      <c r="C122" s="132"/>
      <c r="D122" s="132"/>
      <c r="E122" s="132"/>
      <c r="F122" s="132"/>
      <c r="G122" s="132"/>
      <c r="H122" s="132"/>
      <c r="I122" s="132"/>
      <c r="J122" s="132"/>
      <c r="K122" s="132"/>
      <c r="L122" s="132"/>
      <c r="M122" s="132"/>
      <c r="N122" s="132"/>
      <c r="O122" s="132"/>
      <c r="P122" s="132"/>
      <c r="Q122"/>
      <c r="R122"/>
    </row>
    <row r="123" spans="1:18" s="187" customFormat="1" ht="24" thickBot="1" x14ac:dyDescent="0.4">
      <c r="A123"/>
      <c r="B123" s="132"/>
      <c r="C123" s="132"/>
      <c r="D123" s="132"/>
      <c r="E123" s="132"/>
      <c r="F123" s="132"/>
      <c r="G123" s="132"/>
      <c r="H123" s="132"/>
      <c r="I123" s="132"/>
      <c r="J123" s="132"/>
      <c r="K123" s="132"/>
      <c r="L123" s="132"/>
      <c r="M123" s="132"/>
      <c r="N123" s="132"/>
      <c r="O123" s="132"/>
      <c r="P123" s="132"/>
      <c r="Q123"/>
      <c r="R123"/>
    </row>
    <row r="124" spans="1:18" s="187" customFormat="1" ht="47.25" customHeight="1" x14ac:dyDescent="0.35">
      <c r="A124"/>
      <c r="B124" s="469" t="s">
        <v>151</v>
      </c>
      <c r="C124" s="470"/>
      <c r="D124" s="470"/>
      <c r="E124" s="470"/>
      <c r="F124" s="470"/>
      <c r="G124" s="471"/>
      <c r="H124" s="132"/>
      <c r="I124" s="132"/>
      <c r="J124" s="132"/>
      <c r="K124" s="469" t="s">
        <v>152</v>
      </c>
      <c r="L124" s="470"/>
      <c r="M124" s="470"/>
      <c r="N124" s="470"/>
      <c r="O124" s="470"/>
      <c r="P124" s="471"/>
      <c r="Q124"/>
      <c r="R124"/>
    </row>
    <row r="125" spans="1:18" s="187" customFormat="1" ht="27.75" customHeight="1" thickBot="1" x14ac:dyDescent="0.4">
      <c r="A125"/>
      <c r="B125" s="482" t="s">
        <v>71</v>
      </c>
      <c r="C125" s="483"/>
      <c r="D125" s="135" t="s">
        <v>92</v>
      </c>
      <c r="E125" s="135" t="s">
        <v>65</v>
      </c>
      <c r="F125" s="135" t="s">
        <v>72</v>
      </c>
      <c r="G125" s="136" t="s">
        <v>115</v>
      </c>
      <c r="H125" s="132"/>
      <c r="I125" s="132"/>
      <c r="J125" s="132"/>
      <c r="K125" s="133" t="s">
        <v>73</v>
      </c>
      <c r="L125" s="135" t="s">
        <v>92</v>
      </c>
      <c r="M125" s="121" t="s">
        <v>74</v>
      </c>
      <c r="N125" s="135" t="s">
        <v>66</v>
      </c>
      <c r="O125" s="523" t="s">
        <v>115</v>
      </c>
      <c r="P125" s="524"/>
      <c r="Q125"/>
      <c r="R125"/>
    </row>
    <row r="126" spans="1:18" s="187" customFormat="1" ht="32.25" customHeight="1" x14ac:dyDescent="0.35">
      <c r="A126"/>
      <c r="B126" s="478"/>
      <c r="C126" s="479"/>
      <c r="D126" s="153"/>
      <c r="E126" s="141"/>
      <c r="F126" s="154"/>
      <c r="G126" s="143">
        <f t="shared" ref="G126:G134" si="6">D126*F126</f>
        <v>0</v>
      </c>
      <c r="H126" s="132"/>
      <c r="I126" s="132"/>
      <c r="J126" s="132"/>
      <c r="K126" s="140"/>
      <c r="L126" s="153"/>
      <c r="M126" s="128"/>
      <c r="N126" s="128"/>
      <c r="O126" s="525">
        <f>L126*N126</f>
        <v>0</v>
      </c>
      <c r="P126" s="526"/>
      <c r="Q126"/>
      <c r="R126"/>
    </row>
    <row r="127" spans="1:18" s="187" customFormat="1" ht="32.25" customHeight="1" x14ac:dyDescent="0.35">
      <c r="A127"/>
      <c r="B127" s="480"/>
      <c r="C127" s="481"/>
      <c r="D127" s="127"/>
      <c r="E127" s="148"/>
      <c r="F127" s="129"/>
      <c r="G127" s="152">
        <f t="shared" si="6"/>
        <v>0</v>
      </c>
      <c r="H127" s="132"/>
      <c r="I127" s="132"/>
      <c r="J127" s="132"/>
      <c r="K127" s="147"/>
      <c r="L127" s="150"/>
      <c r="M127" s="127"/>
      <c r="N127" s="127"/>
      <c r="O127" s="527">
        <f>L127*N127</f>
        <v>0</v>
      </c>
      <c r="P127" s="528"/>
      <c r="Q127"/>
      <c r="R127"/>
    </row>
    <row r="128" spans="1:18" s="187" customFormat="1" ht="32.25" customHeight="1" x14ac:dyDescent="0.35">
      <c r="A128"/>
      <c r="B128" s="480"/>
      <c r="C128" s="481"/>
      <c r="D128" s="150"/>
      <c r="E128" s="148"/>
      <c r="F128" s="155"/>
      <c r="G128" s="152">
        <f t="shared" si="6"/>
        <v>0</v>
      </c>
      <c r="H128" s="132"/>
      <c r="I128" s="132"/>
      <c r="J128" s="132"/>
      <c r="K128" s="147"/>
      <c r="L128" s="150"/>
      <c r="M128" s="127"/>
      <c r="N128" s="127"/>
      <c r="O128" s="527">
        <f t="shared" ref="O128:O134" si="7">L128*N128</f>
        <v>0</v>
      </c>
      <c r="P128" s="528"/>
      <c r="Q128"/>
      <c r="R128"/>
    </row>
    <row r="129" spans="1:18" s="187" customFormat="1" ht="32.25" customHeight="1" x14ac:dyDescent="0.35">
      <c r="A129"/>
      <c r="B129" s="480"/>
      <c r="C129" s="481"/>
      <c r="D129" s="150"/>
      <c r="E129" s="148"/>
      <c r="F129" s="155"/>
      <c r="G129" s="152">
        <f t="shared" si="6"/>
        <v>0</v>
      </c>
      <c r="H129" s="132"/>
      <c r="I129" s="132"/>
      <c r="J129" s="132"/>
      <c r="K129" s="147"/>
      <c r="L129" s="150"/>
      <c r="M129" s="127"/>
      <c r="N129" s="127"/>
      <c r="O129" s="527">
        <f t="shared" si="7"/>
        <v>0</v>
      </c>
      <c r="P129" s="528"/>
      <c r="Q129"/>
      <c r="R129"/>
    </row>
    <row r="130" spans="1:18" s="187" customFormat="1" ht="32.25" customHeight="1" x14ac:dyDescent="0.35">
      <c r="A130"/>
      <c r="B130" s="480"/>
      <c r="C130" s="481"/>
      <c r="D130" s="150"/>
      <c r="E130" s="148"/>
      <c r="F130" s="155"/>
      <c r="G130" s="152">
        <f t="shared" si="6"/>
        <v>0</v>
      </c>
      <c r="H130" s="132"/>
      <c r="I130" s="132"/>
      <c r="J130" s="132"/>
      <c r="K130" s="147"/>
      <c r="L130" s="150"/>
      <c r="M130" s="127"/>
      <c r="N130" s="127"/>
      <c r="O130" s="527">
        <f t="shared" si="7"/>
        <v>0</v>
      </c>
      <c r="P130" s="528"/>
      <c r="Q130"/>
      <c r="R130"/>
    </row>
    <row r="131" spans="1:18" s="187" customFormat="1" ht="32.25" customHeight="1" x14ac:dyDescent="0.35">
      <c r="A131"/>
      <c r="B131" s="480"/>
      <c r="C131" s="481"/>
      <c r="D131" s="150"/>
      <c r="E131" s="148"/>
      <c r="F131" s="155"/>
      <c r="G131" s="152">
        <f t="shared" si="6"/>
        <v>0</v>
      </c>
      <c r="H131" s="132"/>
      <c r="I131" s="132"/>
      <c r="J131" s="132"/>
      <c r="K131" s="147"/>
      <c r="L131" s="150"/>
      <c r="M131" s="127"/>
      <c r="N131" s="127"/>
      <c r="O131" s="527">
        <f t="shared" si="7"/>
        <v>0</v>
      </c>
      <c r="P131" s="528"/>
      <c r="Q131"/>
      <c r="R131"/>
    </row>
    <row r="132" spans="1:18" s="187" customFormat="1" ht="32.25" customHeight="1" x14ac:dyDescent="0.35">
      <c r="A132"/>
      <c r="B132" s="480"/>
      <c r="C132" s="481"/>
      <c r="D132" s="150"/>
      <c r="E132" s="148"/>
      <c r="F132" s="155"/>
      <c r="G132" s="152">
        <f t="shared" si="6"/>
        <v>0</v>
      </c>
      <c r="H132" s="132"/>
      <c r="I132" s="132"/>
      <c r="J132" s="132"/>
      <c r="K132" s="147"/>
      <c r="L132" s="150"/>
      <c r="M132" s="127"/>
      <c r="N132" s="127"/>
      <c r="O132" s="527">
        <f t="shared" si="7"/>
        <v>0</v>
      </c>
      <c r="P132" s="528"/>
      <c r="Q132"/>
      <c r="R132"/>
    </row>
    <row r="133" spans="1:18" s="187" customFormat="1" ht="32.25" customHeight="1" x14ac:dyDescent="0.35">
      <c r="A133"/>
      <c r="B133" s="480"/>
      <c r="C133" s="481"/>
      <c r="D133" s="150"/>
      <c r="E133" s="148"/>
      <c r="F133" s="155"/>
      <c r="G133" s="152">
        <f t="shared" si="6"/>
        <v>0</v>
      </c>
      <c r="H133" s="132"/>
      <c r="I133" s="132"/>
      <c r="J133" s="132"/>
      <c r="K133" s="147"/>
      <c r="L133" s="150"/>
      <c r="M133" s="127"/>
      <c r="N133" s="127"/>
      <c r="O133" s="527">
        <f t="shared" si="7"/>
        <v>0</v>
      </c>
      <c r="P133" s="528"/>
      <c r="Q133"/>
      <c r="R133"/>
    </row>
    <row r="134" spans="1:18" s="187" customFormat="1" ht="32.25" customHeight="1" thickBot="1" x14ac:dyDescent="0.4">
      <c r="A134"/>
      <c r="B134" s="480"/>
      <c r="C134" s="481"/>
      <c r="D134" s="150"/>
      <c r="E134" s="148"/>
      <c r="F134" s="155"/>
      <c r="G134" s="152">
        <f t="shared" si="6"/>
        <v>0</v>
      </c>
      <c r="H134" s="132"/>
      <c r="I134" s="132"/>
      <c r="J134" s="132"/>
      <c r="K134" s="157"/>
      <c r="L134" s="158"/>
      <c r="M134" s="130"/>
      <c r="N134" s="130"/>
      <c r="O134" s="527">
        <f t="shared" si="7"/>
        <v>0</v>
      </c>
      <c r="P134" s="528"/>
      <c r="Q134"/>
      <c r="R134"/>
    </row>
    <row r="135" spans="1:18" s="187" customFormat="1" ht="33" customHeight="1" thickBot="1" x14ac:dyDescent="0.4">
      <c r="A135"/>
      <c r="B135" s="297"/>
      <c r="C135" s="298"/>
      <c r="D135" s="298"/>
      <c r="E135" s="298"/>
      <c r="F135" s="296" t="s">
        <v>70</v>
      </c>
      <c r="G135" s="163">
        <f>SUM(G126:G134)</f>
        <v>0</v>
      </c>
      <c r="H135" s="132"/>
      <c r="I135" s="132"/>
      <c r="J135" s="132"/>
      <c r="K135" s="297"/>
      <c r="L135" s="298"/>
      <c r="M135" s="298"/>
      <c r="N135" s="300" t="s">
        <v>70</v>
      </c>
      <c r="O135" s="531">
        <f>SUM(O126:P134)</f>
        <v>0</v>
      </c>
      <c r="P135" s="532">
        <f>SUM(P126:P134)</f>
        <v>0</v>
      </c>
      <c r="Q135"/>
      <c r="R135"/>
    </row>
    <row r="136" spans="1:18" s="187" customFormat="1" ht="23.25" x14ac:dyDescent="0.35">
      <c r="A136"/>
      <c r="B136" s="132"/>
      <c r="C136" s="132"/>
      <c r="D136" s="132"/>
      <c r="E136" s="132"/>
      <c r="F136" s="132"/>
      <c r="G136" s="132"/>
      <c r="H136" s="132"/>
      <c r="I136" s="132"/>
      <c r="J136" s="132"/>
      <c r="K136" s="132"/>
      <c r="L136" s="132"/>
      <c r="M136" s="132"/>
      <c r="N136" s="132"/>
      <c r="O136" s="132"/>
      <c r="P136" s="132"/>
      <c r="Q136"/>
      <c r="R136"/>
    </row>
    <row r="137" spans="1:18" s="187" customFormat="1" ht="24" thickBot="1" x14ac:dyDescent="0.4">
      <c r="A137"/>
      <c r="B137" s="132"/>
      <c r="C137" s="132"/>
      <c r="D137" s="132"/>
      <c r="E137" s="132"/>
      <c r="F137" s="132"/>
      <c r="G137" s="132"/>
      <c r="H137" s="132"/>
      <c r="I137" s="132"/>
      <c r="J137" s="132"/>
      <c r="K137" s="132"/>
      <c r="L137" s="132"/>
      <c r="M137" s="132"/>
      <c r="N137" s="132"/>
      <c r="O137" s="132"/>
      <c r="P137" s="132"/>
      <c r="Q137"/>
      <c r="R137"/>
    </row>
    <row r="138" spans="1:18" s="187" customFormat="1" ht="48.75" customHeight="1" x14ac:dyDescent="0.35">
      <c r="A138"/>
      <c r="B138" s="469" t="s">
        <v>153</v>
      </c>
      <c r="C138" s="470"/>
      <c r="D138" s="470"/>
      <c r="E138" s="470"/>
      <c r="F138" s="470"/>
      <c r="G138" s="471"/>
      <c r="H138" s="132"/>
      <c r="I138" s="132"/>
      <c r="J138" s="132"/>
      <c r="K138" s="469" t="s">
        <v>154</v>
      </c>
      <c r="L138" s="470"/>
      <c r="M138" s="470"/>
      <c r="N138" s="470"/>
      <c r="O138" s="470"/>
      <c r="P138" s="471"/>
      <c r="Q138"/>
      <c r="R138"/>
    </row>
    <row r="139" spans="1:18" s="187" customFormat="1" ht="41.25" customHeight="1" thickBot="1" x14ac:dyDescent="0.4">
      <c r="A139"/>
      <c r="B139" s="539" t="s">
        <v>63</v>
      </c>
      <c r="C139" s="540"/>
      <c r="D139" s="483"/>
      <c r="E139" s="134" t="s">
        <v>92</v>
      </c>
      <c r="F139" s="135" t="s">
        <v>66</v>
      </c>
      <c r="G139" s="136" t="s">
        <v>115</v>
      </c>
      <c r="H139" s="132"/>
      <c r="I139" s="132"/>
      <c r="J139" s="132"/>
      <c r="K139" s="166" t="s">
        <v>63</v>
      </c>
      <c r="L139" s="135" t="s">
        <v>116</v>
      </c>
      <c r="M139" s="523" t="s">
        <v>117</v>
      </c>
      <c r="N139" s="535"/>
      <c r="O139" s="523" t="s">
        <v>115</v>
      </c>
      <c r="P139" s="524"/>
      <c r="Q139"/>
      <c r="R139"/>
    </row>
    <row r="140" spans="1:18" s="187" customFormat="1" ht="30.75" customHeight="1" x14ac:dyDescent="0.35">
      <c r="A140"/>
      <c r="B140" s="478"/>
      <c r="C140" s="541"/>
      <c r="D140" s="479"/>
      <c r="E140" s="160"/>
      <c r="F140" s="142"/>
      <c r="G140" s="143">
        <f t="shared" ref="G140:G149" si="8">E140*F140</f>
        <v>0</v>
      </c>
      <c r="H140" s="132"/>
      <c r="I140" s="132"/>
      <c r="J140" s="132"/>
      <c r="K140" s="181"/>
      <c r="L140" s="145"/>
      <c r="M140" s="536"/>
      <c r="N140" s="537"/>
      <c r="O140" s="533"/>
      <c r="P140" s="534"/>
      <c r="Q140"/>
      <c r="R140"/>
    </row>
    <row r="141" spans="1:18" s="187" customFormat="1" ht="30.75" customHeight="1" x14ac:dyDescent="0.35">
      <c r="A141"/>
      <c r="B141" s="480"/>
      <c r="C141" s="538"/>
      <c r="D141" s="481"/>
      <c r="E141" s="156"/>
      <c r="F141" s="149"/>
      <c r="G141" s="143">
        <f t="shared" si="8"/>
        <v>0</v>
      </c>
      <c r="H141" s="132"/>
      <c r="I141" s="132"/>
      <c r="J141" s="132"/>
      <c r="K141" s="182"/>
      <c r="L141" s="150"/>
      <c r="M141" s="521"/>
      <c r="N141" s="522"/>
      <c r="O141" s="529"/>
      <c r="P141" s="530"/>
      <c r="Q141"/>
      <c r="R141"/>
    </row>
    <row r="142" spans="1:18" s="187" customFormat="1" ht="30.75" customHeight="1" x14ac:dyDescent="0.35">
      <c r="A142"/>
      <c r="B142" s="480"/>
      <c r="C142" s="538"/>
      <c r="D142" s="481"/>
      <c r="E142" s="156"/>
      <c r="F142" s="149"/>
      <c r="G142" s="143">
        <f t="shared" si="8"/>
        <v>0</v>
      </c>
      <c r="H142" s="132"/>
      <c r="I142" s="132"/>
      <c r="J142" s="132"/>
      <c r="K142" s="182"/>
      <c r="L142" s="150"/>
      <c r="M142" s="521"/>
      <c r="N142" s="522"/>
      <c r="O142" s="529"/>
      <c r="P142" s="530">
        <f t="shared" ref="P142:P165" si="9">N142*O142</f>
        <v>0</v>
      </c>
      <c r="Q142"/>
      <c r="R142"/>
    </row>
    <row r="143" spans="1:18" s="187" customFormat="1" ht="30.75" customHeight="1" x14ac:dyDescent="0.35">
      <c r="A143"/>
      <c r="B143" s="480"/>
      <c r="C143" s="538"/>
      <c r="D143" s="481"/>
      <c r="E143" s="156"/>
      <c r="F143" s="149"/>
      <c r="G143" s="143">
        <f t="shared" si="8"/>
        <v>0</v>
      </c>
      <c r="H143" s="132"/>
      <c r="I143" s="132"/>
      <c r="J143" s="132"/>
      <c r="K143" s="182"/>
      <c r="L143" s="165"/>
      <c r="M143" s="521"/>
      <c r="N143" s="522"/>
      <c r="O143" s="529"/>
      <c r="P143" s="530"/>
      <c r="Q143"/>
      <c r="R143"/>
    </row>
    <row r="144" spans="1:18" s="187" customFormat="1" ht="30.75" customHeight="1" x14ac:dyDescent="0.35">
      <c r="A144"/>
      <c r="B144" s="480"/>
      <c r="C144" s="538"/>
      <c r="D144" s="481"/>
      <c r="E144" s="156"/>
      <c r="F144" s="149"/>
      <c r="G144" s="143">
        <f t="shared" si="8"/>
        <v>0</v>
      </c>
      <c r="H144" s="132"/>
      <c r="I144" s="132"/>
      <c r="J144" s="132"/>
      <c r="K144" s="182"/>
      <c r="L144" s="165"/>
      <c r="M144" s="521"/>
      <c r="N144" s="522"/>
      <c r="O144" s="529"/>
      <c r="P144" s="530"/>
      <c r="Q144"/>
      <c r="R144"/>
    </row>
    <row r="145" spans="1:18" s="187" customFormat="1" ht="30.75" customHeight="1" x14ac:dyDescent="0.35">
      <c r="A145"/>
      <c r="B145" s="480"/>
      <c r="C145" s="538"/>
      <c r="D145" s="481"/>
      <c r="E145" s="156"/>
      <c r="F145" s="149"/>
      <c r="G145" s="143">
        <f t="shared" si="8"/>
        <v>0</v>
      </c>
      <c r="H145" s="132"/>
      <c r="I145" s="132"/>
      <c r="J145" s="132"/>
      <c r="K145" s="182"/>
      <c r="L145" s="165"/>
      <c r="M145" s="521"/>
      <c r="N145" s="522"/>
      <c r="O145" s="529"/>
      <c r="P145" s="530"/>
      <c r="Q145"/>
      <c r="R145"/>
    </row>
    <row r="146" spans="1:18" s="187" customFormat="1" ht="30.75" customHeight="1" x14ac:dyDescent="0.35">
      <c r="A146"/>
      <c r="B146" s="480"/>
      <c r="C146" s="538"/>
      <c r="D146" s="481"/>
      <c r="E146" s="156"/>
      <c r="F146" s="149"/>
      <c r="G146" s="143">
        <f t="shared" si="8"/>
        <v>0</v>
      </c>
      <c r="H146" s="132"/>
      <c r="I146" s="132"/>
      <c r="J146" s="132"/>
      <c r="K146" s="182"/>
      <c r="L146" s="165"/>
      <c r="M146" s="521"/>
      <c r="N146" s="522"/>
      <c r="O146" s="529"/>
      <c r="P146" s="530"/>
      <c r="Q146"/>
      <c r="R146"/>
    </row>
    <row r="147" spans="1:18" s="187" customFormat="1" ht="30.75" customHeight="1" x14ac:dyDescent="0.35">
      <c r="A147"/>
      <c r="B147" s="480"/>
      <c r="C147" s="538"/>
      <c r="D147" s="481"/>
      <c r="E147" s="156"/>
      <c r="F147" s="149"/>
      <c r="G147" s="143">
        <f t="shared" si="8"/>
        <v>0</v>
      </c>
      <c r="H147" s="132"/>
      <c r="I147" s="132"/>
      <c r="J147" s="132"/>
      <c r="K147" s="182"/>
      <c r="L147" s="165"/>
      <c r="M147" s="521"/>
      <c r="N147" s="522"/>
      <c r="O147" s="529"/>
      <c r="P147" s="530"/>
      <c r="Q147"/>
      <c r="R147"/>
    </row>
    <row r="148" spans="1:18" s="187" customFormat="1" ht="30.75" customHeight="1" x14ac:dyDescent="0.35">
      <c r="A148"/>
      <c r="B148" s="480"/>
      <c r="C148" s="538"/>
      <c r="D148" s="481"/>
      <c r="E148" s="156"/>
      <c r="F148" s="149"/>
      <c r="G148" s="143">
        <f t="shared" si="8"/>
        <v>0</v>
      </c>
      <c r="H148" s="132"/>
      <c r="I148" s="132"/>
      <c r="J148" s="132"/>
      <c r="K148" s="182"/>
      <c r="L148" s="165"/>
      <c r="M148" s="521"/>
      <c r="N148" s="522"/>
      <c r="O148" s="529"/>
      <c r="P148" s="530"/>
      <c r="Q148"/>
      <c r="R148"/>
    </row>
    <row r="149" spans="1:18" s="187" customFormat="1" ht="30.75" customHeight="1" thickBot="1" x14ac:dyDescent="0.4">
      <c r="A149"/>
      <c r="B149" s="480"/>
      <c r="C149" s="538"/>
      <c r="D149" s="481"/>
      <c r="E149" s="156"/>
      <c r="F149" s="149"/>
      <c r="G149" s="143">
        <f t="shared" si="8"/>
        <v>0</v>
      </c>
      <c r="H149" s="132"/>
      <c r="I149" s="132"/>
      <c r="J149" s="132"/>
      <c r="K149" s="182"/>
      <c r="L149" s="165"/>
      <c r="M149" s="521"/>
      <c r="N149" s="522"/>
      <c r="O149" s="529"/>
      <c r="P149" s="530"/>
      <c r="Q149"/>
      <c r="R149"/>
    </row>
    <row r="150" spans="1:18" s="187" customFormat="1" ht="30" customHeight="1" thickBot="1" x14ac:dyDescent="0.4">
      <c r="A150"/>
      <c r="B150" s="297"/>
      <c r="C150" s="298"/>
      <c r="D150" s="298"/>
      <c r="E150" s="298"/>
      <c r="F150" s="296" t="s">
        <v>70</v>
      </c>
      <c r="G150" s="163">
        <f>SUM(G140:G149)</f>
        <v>0</v>
      </c>
      <c r="H150" s="132"/>
      <c r="I150" s="132"/>
      <c r="J150" s="132"/>
      <c r="K150" s="182"/>
      <c r="L150" s="165"/>
      <c r="M150" s="521"/>
      <c r="N150" s="522"/>
      <c r="O150" s="529"/>
      <c r="P150" s="530"/>
      <c r="Q150"/>
      <c r="R150"/>
    </row>
    <row r="151" spans="1:18" s="187" customFormat="1" ht="30" customHeight="1" x14ac:dyDescent="0.25">
      <c r="A151"/>
      <c r="B151"/>
      <c r="C151"/>
      <c r="D151"/>
      <c r="E151"/>
      <c r="F151"/>
      <c r="G151"/>
      <c r="H151"/>
      <c r="I151"/>
      <c r="J151"/>
      <c r="K151" s="182"/>
      <c r="L151" s="165"/>
      <c r="M151" s="521"/>
      <c r="N151" s="522"/>
      <c r="O151" s="529"/>
      <c r="P151" s="530"/>
      <c r="Q151"/>
      <c r="R151"/>
    </row>
    <row r="152" spans="1:18" s="187" customFormat="1" ht="30" customHeight="1" x14ac:dyDescent="0.25">
      <c r="A152"/>
      <c r="B152"/>
      <c r="C152"/>
      <c r="D152"/>
      <c r="E152"/>
      <c r="F152"/>
      <c r="G152"/>
      <c r="H152"/>
      <c r="I152"/>
      <c r="J152"/>
      <c r="K152" s="182"/>
      <c r="L152" s="165"/>
      <c r="M152" s="521"/>
      <c r="N152" s="522"/>
      <c r="O152" s="529"/>
      <c r="P152" s="530"/>
      <c r="Q152"/>
      <c r="R152"/>
    </row>
    <row r="153" spans="1:18" s="187" customFormat="1" ht="30" customHeight="1" thickBot="1" x14ac:dyDescent="0.3">
      <c r="A153"/>
      <c r="B153"/>
      <c r="C153"/>
      <c r="D153"/>
      <c r="E153"/>
      <c r="F153"/>
      <c r="G153"/>
      <c r="H153"/>
      <c r="I153"/>
      <c r="J153"/>
      <c r="K153" s="182"/>
      <c r="L153" s="165"/>
      <c r="M153" s="521"/>
      <c r="N153" s="522"/>
      <c r="O153" s="529"/>
      <c r="P153" s="530"/>
      <c r="Q153"/>
      <c r="R153"/>
    </row>
    <row r="154" spans="1:18" s="187" customFormat="1" ht="33" customHeight="1" x14ac:dyDescent="0.25">
      <c r="A154"/>
      <c r="B154" s="469" t="s">
        <v>155</v>
      </c>
      <c r="C154" s="470"/>
      <c r="D154" s="470"/>
      <c r="E154" s="470"/>
      <c r="F154" s="470"/>
      <c r="G154" s="471"/>
      <c r="H154"/>
      <c r="I154"/>
      <c r="J154"/>
      <c r="K154" s="182"/>
      <c r="L154" s="165"/>
      <c r="M154" s="521"/>
      <c r="N154" s="522"/>
      <c r="O154" s="529"/>
      <c r="P154" s="530"/>
      <c r="Q154"/>
      <c r="R154"/>
    </row>
    <row r="155" spans="1:18" s="187" customFormat="1" ht="30" customHeight="1" thickBot="1" x14ac:dyDescent="0.3">
      <c r="A155"/>
      <c r="B155" s="539" t="s">
        <v>79</v>
      </c>
      <c r="C155" s="540"/>
      <c r="D155" s="540"/>
      <c r="E155" s="540"/>
      <c r="F155" s="483"/>
      <c r="G155" s="159" t="s">
        <v>113</v>
      </c>
      <c r="H155"/>
      <c r="I155"/>
      <c r="J155"/>
      <c r="K155" s="182"/>
      <c r="L155" s="165"/>
      <c r="M155" s="521"/>
      <c r="N155" s="522"/>
      <c r="O155" s="529"/>
      <c r="P155" s="530"/>
      <c r="Q155"/>
      <c r="R155"/>
    </row>
    <row r="156" spans="1:18" s="187" customFormat="1" ht="30" customHeight="1" x14ac:dyDescent="0.25">
      <c r="A156"/>
      <c r="B156" s="478"/>
      <c r="C156" s="541"/>
      <c r="D156" s="541"/>
      <c r="E156" s="541"/>
      <c r="F156" s="479"/>
      <c r="G156" s="161"/>
      <c r="H156"/>
      <c r="I156"/>
      <c r="J156"/>
      <c r="K156" s="182"/>
      <c r="L156" s="165"/>
      <c r="M156" s="521"/>
      <c r="N156" s="522"/>
      <c r="O156" s="529"/>
      <c r="P156" s="530"/>
      <c r="Q156"/>
      <c r="R156"/>
    </row>
    <row r="157" spans="1:18" s="187" customFormat="1" ht="30" customHeight="1" x14ac:dyDescent="0.25">
      <c r="A157"/>
      <c r="B157" s="480"/>
      <c r="C157" s="538"/>
      <c r="D157" s="538"/>
      <c r="E157" s="538"/>
      <c r="F157" s="481"/>
      <c r="G157" s="161"/>
      <c r="H157"/>
      <c r="I157"/>
      <c r="J157"/>
      <c r="K157" s="182"/>
      <c r="L157" s="165"/>
      <c r="M157" s="521"/>
      <c r="N157" s="522"/>
      <c r="O157" s="529"/>
      <c r="P157" s="530"/>
      <c r="Q157"/>
      <c r="R157"/>
    </row>
    <row r="158" spans="1:18" s="187" customFormat="1" ht="30" customHeight="1" x14ac:dyDescent="0.25">
      <c r="A158"/>
      <c r="B158" s="480"/>
      <c r="C158" s="538"/>
      <c r="D158" s="538"/>
      <c r="E158" s="538"/>
      <c r="F158" s="481"/>
      <c r="G158" s="161"/>
      <c r="H158"/>
      <c r="I158"/>
      <c r="J158"/>
      <c r="K158" s="182"/>
      <c r="L158" s="165"/>
      <c r="M158" s="521"/>
      <c r="N158" s="522"/>
      <c r="O158" s="529"/>
      <c r="P158" s="530"/>
      <c r="Q158"/>
      <c r="R158"/>
    </row>
    <row r="159" spans="1:18" s="187" customFormat="1" ht="30" customHeight="1" x14ac:dyDescent="0.25">
      <c r="A159"/>
      <c r="B159" s="480"/>
      <c r="C159" s="538"/>
      <c r="D159" s="538"/>
      <c r="E159" s="538"/>
      <c r="F159" s="481"/>
      <c r="G159" s="161"/>
      <c r="H159"/>
      <c r="I159"/>
      <c r="J159"/>
      <c r="K159" s="182"/>
      <c r="L159" s="150"/>
      <c r="M159" s="521"/>
      <c r="N159" s="522"/>
      <c r="O159" s="529"/>
      <c r="P159" s="530">
        <f t="shared" si="9"/>
        <v>0</v>
      </c>
      <c r="Q159"/>
      <c r="R159"/>
    </row>
    <row r="160" spans="1:18" s="187" customFormat="1" ht="30" customHeight="1" x14ac:dyDescent="0.25">
      <c r="A160"/>
      <c r="B160" s="480"/>
      <c r="C160" s="538"/>
      <c r="D160" s="538"/>
      <c r="E160" s="538"/>
      <c r="F160" s="481"/>
      <c r="G160" s="161"/>
      <c r="H160"/>
      <c r="I160"/>
      <c r="J160"/>
      <c r="K160" s="182"/>
      <c r="L160" s="150"/>
      <c r="M160" s="521"/>
      <c r="N160" s="522"/>
      <c r="O160" s="529"/>
      <c r="P160" s="530">
        <f t="shared" si="9"/>
        <v>0</v>
      </c>
      <c r="Q160"/>
      <c r="R160"/>
    </row>
    <row r="161" spans="1:18" s="187" customFormat="1" ht="30" customHeight="1" x14ac:dyDescent="0.25">
      <c r="A161"/>
      <c r="B161" s="480"/>
      <c r="C161" s="538"/>
      <c r="D161" s="538"/>
      <c r="E161" s="538"/>
      <c r="F161" s="481"/>
      <c r="G161" s="162"/>
      <c r="H161"/>
      <c r="I161"/>
      <c r="J161"/>
      <c r="K161" s="182"/>
      <c r="L161" s="150"/>
      <c r="M161" s="521"/>
      <c r="N161" s="522"/>
      <c r="O161" s="529"/>
      <c r="P161" s="530">
        <f t="shared" si="9"/>
        <v>0</v>
      </c>
      <c r="Q161"/>
      <c r="R161"/>
    </row>
    <row r="162" spans="1:18" s="187" customFormat="1" ht="30" customHeight="1" x14ac:dyDescent="0.25">
      <c r="A162"/>
      <c r="B162" s="480"/>
      <c r="C162" s="538"/>
      <c r="D162" s="538"/>
      <c r="E162" s="538"/>
      <c r="F162" s="481"/>
      <c r="G162" s="161"/>
      <c r="H162"/>
      <c r="I162"/>
      <c r="J162"/>
      <c r="K162" s="182"/>
      <c r="L162" s="150"/>
      <c r="M162" s="521"/>
      <c r="N162" s="522"/>
      <c r="O162" s="529"/>
      <c r="P162" s="530">
        <f t="shared" si="9"/>
        <v>0</v>
      </c>
      <c r="Q162"/>
      <c r="R162"/>
    </row>
    <row r="163" spans="1:18" s="187" customFormat="1" ht="30" customHeight="1" x14ac:dyDescent="0.25">
      <c r="A163"/>
      <c r="B163" s="480"/>
      <c r="C163" s="538"/>
      <c r="D163" s="538"/>
      <c r="E163" s="538"/>
      <c r="F163" s="481"/>
      <c r="G163" s="161"/>
      <c r="H163"/>
      <c r="I163"/>
      <c r="J163"/>
      <c r="K163" s="182"/>
      <c r="L163" s="150"/>
      <c r="M163" s="521"/>
      <c r="N163" s="522"/>
      <c r="O163" s="529"/>
      <c r="P163" s="530">
        <f t="shared" si="9"/>
        <v>0</v>
      </c>
      <c r="Q163"/>
      <c r="R163"/>
    </row>
    <row r="164" spans="1:18" s="187" customFormat="1" ht="30" customHeight="1" x14ac:dyDescent="0.25">
      <c r="A164"/>
      <c r="B164" s="480"/>
      <c r="C164" s="538"/>
      <c r="D164" s="538"/>
      <c r="E164" s="538"/>
      <c r="F164" s="481"/>
      <c r="G164" s="161"/>
      <c r="H164"/>
      <c r="I164"/>
      <c r="J164"/>
      <c r="K164" s="182"/>
      <c r="L164" s="150"/>
      <c r="M164" s="521"/>
      <c r="N164" s="522"/>
      <c r="O164" s="529"/>
      <c r="P164" s="530">
        <f t="shared" si="9"/>
        <v>0</v>
      </c>
      <c r="Q164"/>
      <c r="R164"/>
    </row>
    <row r="165" spans="1:18" s="187" customFormat="1" ht="30" customHeight="1" thickBot="1" x14ac:dyDescent="0.3">
      <c r="A165"/>
      <c r="B165" s="480"/>
      <c r="C165" s="538"/>
      <c r="D165" s="538"/>
      <c r="E165" s="538"/>
      <c r="F165" s="481"/>
      <c r="G165" s="161"/>
      <c r="H165"/>
      <c r="I165"/>
      <c r="J165"/>
      <c r="K165" s="182"/>
      <c r="L165" s="150"/>
      <c r="M165" s="521"/>
      <c r="N165" s="522"/>
      <c r="O165" s="529"/>
      <c r="P165" s="530">
        <f t="shared" si="9"/>
        <v>0</v>
      </c>
      <c r="Q165"/>
      <c r="R165"/>
    </row>
    <row r="166" spans="1:18" s="187" customFormat="1" ht="35.25" customHeight="1" thickBot="1" x14ac:dyDescent="0.3">
      <c r="A166"/>
      <c r="B166" s="294"/>
      <c r="C166" s="298"/>
      <c r="D166" s="301"/>
      <c r="E166" s="298"/>
      <c r="F166" s="302" t="s">
        <v>70</v>
      </c>
      <c r="G166" s="163">
        <f>SUM(G156:G165)</f>
        <v>0</v>
      </c>
      <c r="H166"/>
      <c r="I166"/>
      <c r="J166"/>
      <c r="K166" s="297"/>
      <c r="L166" s="298"/>
      <c r="M166" s="298"/>
      <c r="N166" s="296" t="s">
        <v>129</v>
      </c>
      <c r="O166" s="531">
        <f>SUM(O140:P165)</f>
        <v>0</v>
      </c>
      <c r="P166" s="532">
        <f>SUM(P140:P165)</f>
        <v>0</v>
      </c>
      <c r="Q166"/>
      <c r="R166"/>
    </row>
    <row r="167" spans="1:18" s="187" customFormat="1" ht="17.25" customHeight="1" x14ac:dyDescent="0.25">
      <c r="A167"/>
      <c r="B167"/>
      <c r="C167"/>
      <c r="D167"/>
      <c r="E167"/>
      <c r="F167"/>
      <c r="G167"/>
      <c r="H167"/>
      <c r="I167"/>
      <c r="J167"/>
      <c r="K167"/>
      <c r="L167"/>
      <c r="M167"/>
      <c r="N167"/>
      <c r="O167"/>
      <c r="P167"/>
      <c r="Q167"/>
      <c r="R167"/>
    </row>
    <row r="168" spans="1:18" s="187" customFormat="1" x14ac:dyDescent="0.25">
      <c r="A168"/>
      <c r="B168"/>
      <c r="C168"/>
      <c r="D168"/>
      <c r="E168"/>
      <c r="F168"/>
      <c r="G168"/>
      <c r="H168"/>
      <c r="I168"/>
      <c r="J168"/>
      <c r="K168"/>
      <c r="L168"/>
      <c r="M168"/>
      <c r="N168"/>
      <c r="O168"/>
      <c r="P168"/>
      <c r="Q168"/>
      <c r="R168"/>
    </row>
    <row r="169" spans="1:18" s="187" customFormat="1" x14ac:dyDescent="0.25">
      <c r="A169"/>
      <c r="B169"/>
      <c r="C169"/>
      <c r="D169"/>
      <c r="E169"/>
      <c r="F169"/>
      <c r="G169"/>
      <c r="H169"/>
      <c r="I169"/>
      <c r="J169"/>
      <c r="K169"/>
      <c r="L169"/>
      <c r="M169"/>
      <c r="N169"/>
      <c r="O169"/>
      <c r="P169"/>
      <c r="Q169"/>
      <c r="R169"/>
    </row>
  </sheetData>
  <sheetProtection algorithmName="SHA-512" hashValue="AVT9nyFB8LBGE0KKGfcw8ArY1otQ8KWpVR4FYkVXX7r5h4AeWN99HwCKpzyts0BDRwizuxNFF96ErUqQ3oGj2A==" saltValue="X2HZxHzU3YpO9LFwMarvLA==" spinCount="100000" sheet="1" objects="1" scenarios="1"/>
  <mergeCells count="229">
    <mergeCell ref="K71:L72"/>
    <mergeCell ref="M70:Q70"/>
    <mergeCell ref="M71:Q71"/>
    <mergeCell ref="M72:Q72"/>
    <mergeCell ref="B75:G75"/>
    <mergeCell ref="M8:R8"/>
    <mergeCell ref="D5:K5"/>
    <mergeCell ref="D6:K6"/>
    <mergeCell ref="D7:K7"/>
    <mergeCell ref="D8:K8"/>
    <mergeCell ref="B41:F41"/>
    <mergeCell ref="B42:E42"/>
    <mergeCell ref="B43:F43"/>
    <mergeCell ref="E46:F46"/>
    <mergeCell ref="B44:E44"/>
    <mergeCell ref="B45:F45"/>
    <mergeCell ref="B47:F47"/>
    <mergeCell ref="D52:F52"/>
    <mergeCell ref="D53:F53"/>
    <mergeCell ref="B31:F31"/>
    <mergeCell ref="B32:F32"/>
    <mergeCell ref="B33:F33"/>
    <mergeCell ref="B34:F34"/>
    <mergeCell ref="B35:E35"/>
    <mergeCell ref="B2:R2"/>
    <mergeCell ref="E87:F87"/>
    <mergeCell ref="E89:F89"/>
    <mergeCell ref="E91:F91"/>
    <mergeCell ref="E93:F93"/>
    <mergeCell ref="E95:F95"/>
    <mergeCell ref="B65:C65"/>
    <mergeCell ref="B66:C66"/>
    <mergeCell ref="B67:C67"/>
    <mergeCell ref="B58:F58"/>
    <mergeCell ref="B60:F60"/>
    <mergeCell ref="B61:F61"/>
    <mergeCell ref="B59:F59"/>
    <mergeCell ref="B63:E63"/>
    <mergeCell ref="D54:F54"/>
    <mergeCell ref="B55:F55"/>
    <mergeCell ref="B56:F56"/>
    <mergeCell ref="B57:F57"/>
    <mergeCell ref="B62:F62"/>
    <mergeCell ref="B36:E36"/>
    <mergeCell ref="B37:E37"/>
    <mergeCell ref="B38:E38"/>
    <mergeCell ref="B39:F39"/>
    <mergeCell ref="B40:F40"/>
    <mergeCell ref="O166:P166"/>
    <mergeCell ref="B139:D139"/>
    <mergeCell ref="B140:D140"/>
    <mergeCell ref="B141:D141"/>
    <mergeCell ref="B142:D142"/>
    <mergeCell ref="B143:D143"/>
    <mergeCell ref="B144:D144"/>
    <mergeCell ref="B145:D145"/>
    <mergeCell ref="B146:D146"/>
    <mergeCell ref="B147:D147"/>
    <mergeCell ref="B148:D148"/>
    <mergeCell ref="B149:D149"/>
    <mergeCell ref="O163:P163"/>
    <mergeCell ref="O164:P164"/>
    <mergeCell ref="O165:P165"/>
    <mergeCell ref="B155:F155"/>
    <mergeCell ref="B156:F156"/>
    <mergeCell ref="B157:F157"/>
    <mergeCell ref="B158:F158"/>
    <mergeCell ref="B159:F159"/>
    <mergeCell ref="B160:F160"/>
    <mergeCell ref="B161:F161"/>
    <mergeCell ref="B162:F162"/>
    <mergeCell ref="B163:F163"/>
    <mergeCell ref="B164:F164"/>
    <mergeCell ref="B165:F165"/>
    <mergeCell ref="O158:P158"/>
    <mergeCell ref="O159:P159"/>
    <mergeCell ref="O160:P160"/>
    <mergeCell ref="O161:P161"/>
    <mergeCell ref="O162:P162"/>
    <mergeCell ref="O157:P157"/>
    <mergeCell ref="M164:N164"/>
    <mergeCell ref="M165:N165"/>
    <mergeCell ref="M163:N163"/>
    <mergeCell ref="M159:N159"/>
    <mergeCell ref="M160:N160"/>
    <mergeCell ref="M161:N161"/>
    <mergeCell ref="M162:N162"/>
    <mergeCell ref="M154:N154"/>
    <mergeCell ref="M155:N155"/>
    <mergeCell ref="M156:N156"/>
    <mergeCell ref="M157:N157"/>
    <mergeCell ref="M158:N158"/>
    <mergeCell ref="O148:P148"/>
    <mergeCell ref="O149:P149"/>
    <mergeCell ref="O150:P150"/>
    <mergeCell ref="O151:P151"/>
    <mergeCell ref="M151:N151"/>
    <mergeCell ref="O156:P156"/>
    <mergeCell ref="O152:P152"/>
    <mergeCell ref="M152:N152"/>
    <mergeCell ref="M153:N153"/>
    <mergeCell ref="O153:P153"/>
    <mergeCell ref="O154:P154"/>
    <mergeCell ref="O155:P155"/>
    <mergeCell ref="O145:P145"/>
    <mergeCell ref="O146:P146"/>
    <mergeCell ref="O147:P147"/>
    <mergeCell ref="M145:N145"/>
    <mergeCell ref="M146:N146"/>
    <mergeCell ref="M147:N147"/>
    <mergeCell ref="M148:N148"/>
    <mergeCell ref="M149:N149"/>
    <mergeCell ref="M150:N150"/>
    <mergeCell ref="B128:C128"/>
    <mergeCell ref="B129:C129"/>
    <mergeCell ref="B130:C130"/>
    <mergeCell ref="B131:C131"/>
    <mergeCell ref="B132:C132"/>
    <mergeCell ref="B133:C133"/>
    <mergeCell ref="B134:C134"/>
    <mergeCell ref="O139:P139"/>
    <mergeCell ref="O140:P140"/>
    <mergeCell ref="O135:P135"/>
    <mergeCell ref="M139:N139"/>
    <mergeCell ref="M140:N140"/>
    <mergeCell ref="O110:P110"/>
    <mergeCell ref="O111:P111"/>
    <mergeCell ref="O112:P112"/>
    <mergeCell ref="O113:P113"/>
    <mergeCell ref="O114:P114"/>
    <mergeCell ref="O120:P120"/>
    <mergeCell ref="O121:P121"/>
    <mergeCell ref="O115:P115"/>
    <mergeCell ref="O116:P116"/>
    <mergeCell ref="O117:P117"/>
    <mergeCell ref="O118:P118"/>
    <mergeCell ref="O119:P119"/>
    <mergeCell ref="M141:N141"/>
    <mergeCell ref="M142:N142"/>
    <mergeCell ref="M143:N143"/>
    <mergeCell ref="M144:N144"/>
    <mergeCell ref="O125:P125"/>
    <mergeCell ref="O126:P126"/>
    <mergeCell ref="O127:P127"/>
    <mergeCell ref="O128:P128"/>
    <mergeCell ref="O129:P129"/>
    <mergeCell ref="O130:P130"/>
    <mergeCell ref="O131:P131"/>
    <mergeCell ref="O132:P132"/>
    <mergeCell ref="O133:P133"/>
    <mergeCell ref="O134:P134"/>
    <mergeCell ref="O141:P141"/>
    <mergeCell ref="O142:P142"/>
    <mergeCell ref="O143:P143"/>
    <mergeCell ref="O144:P144"/>
    <mergeCell ref="O12:R12"/>
    <mergeCell ref="O3:R3"/>
    <mergeCell ref="K11:N11"/>
    <mergeCell ref="M5:N5"/>
    <mergeCell ref="O5:P5"/>
    <mergeCell ref="Q5:R5"/>
    <mergeCell ref="M6:N6"/>
    <mergeCell ref="O6:P6"/>
    <mergeCell ref="Q6:R6"/>
    <mergeCell ref="G14:K14"/>
    <mergeCell ref="M14:R14"/>
    <mergeCell ref="G15:K15"/>
    <mergeCell ref="M15:R15"/>
    <mergeCell ref="G16:K16"/>
    <mergeCell ref="M16:R16"/>
    <mergeCell ref="G17:K17"/>
    <mergeCell ref="M17:R17"/>
    <mergeCell ref="G18:K18"/>
    <mergeCell ref="M18:R18"/>
    <mergeCell ref="G19:K19"/>
    <mergeCell ref="M19:R19"/>
    <mergeCell ref="K45:Q45"/>
    <mergeCell ref="G20:K20"/>
    <mergeCell ref="M20:R20"/>
    <mergeCell ref="G22:K22"/>
    <mergeCell ref="M22:R22"/>
    <mergeCell ref="O29:O30"/>
    <mergeCell ref="P29:P30"/>
    <mergeCell ref="Q29:Q30"/>
    <mergeCell ref="G21:K21"/>
    <mergeCell ref="M21:R21"/>
    <mergeCell ref="P26:R26"/>
    <mergeCell ref="B28:G28"/>
    <mergeCell ref="K28:R28"/>
    <mergeCell ref="K29:K30"/>
    <mergeCell ref="B29:F30"/>
    <mergeCell ref="B24:F24"/>
    <mergeCell ref="H104:J104"/>
    <mergeCell ref="B109:G109"/>
    <mergeCell ref="K109:P109"/>
    <mergeCell ref="B124:G124"/>
    <mergeCell ref="K124:P124"/>
    <mergeCell ref="B138:G138"/>
    <mergeCell ref="B154:G154"/>
    <mergeCell ref="K138:P138"/>
    <mergeCell ref="B70:C70"/>
    <mergeCell ref="D70:F70"/>
    <mergeCell ref="K96:L96"/>
    <mergeCell ref="B111:C111"/>
    <mergeCell ref="B112:C112"/>
    <mergeCell ref="B113:C113"/>
    <mergeCell ref="B114:C114"/>
    <mergeCell ref="B125:C125"/>
    <mergeCell ref="B126:C126"/>
    <mergeCell ref="B127:C127"/>
    <mergeCell ref="B115:C115"/>
    <mergeCell ref="B116:C116"/>
    <mergeCell ref="B117:C117"/>
    <mergeCell ref="B118:C118"/>
    <mergeCell ref="B119:C119"/>
    <mergeCell ref="B120:C120"/>
    <mergeCell ref="B48:F48"/>
    <mergeCell ref="D49:F49"/>
    <mergeCell ref="D50:F50"/>
    <mergeCell ref="D51:F51"/>
    <mergeCell ref="B110:C110"/>
    <mergeCell ref="D86:E86"/>
    <mergeCell ref="B85:G85"/>
    <mergeCell ref="E69:F69"/>
    <mergeCell ref="B69:D69"/>
    <mergeCell ref="B64:F64"/>
    <mergeCell ref="B71:F71"/>
    <mergeCell ref="B72:F72"/>
    <mergeCell ref="C104:F104"/>
  </mergeCells>
  <hyperlinks>
    <hyperlink ref="F35" location="'Balance Sheet'!B111" display="(A)" xr:uid="{00000000-0004-0000-0100-000000000000}"/>
    <hyperlink ref="F36" location="'Balance Sheet'!K111" display="(B)" xr:uid="{00000000-0004-0000-0100-000001000000}"/>
    <hyperlink ref="F37" location="'Balance Sheet'!B126" display=" (C) " xr:uid="{00000000-0004-0000-0100-000002000000}"/>
    <hyperlink ref="F38" location="'Balance Sheet'!K126" display="(D)" xr:uid="{00000000-0004-0000-0100-000003000000}"/>
    <hyperlink ref="F44" location="'Balance Sheet'!B140" display="(E)" xr:uid="{00000000-0004-0000-0100-000004000000}"/>
    <hyperlink ref="F63" location="'Balance Sheet'!B156" display="(F)" xr:uid="{00000000-0004-0000-0100-000005000000}"/>
    <hyperlink ref="B109" location="'Balance Sheet'!B37" display="Feed, Seed &amp; Supplies (A)" xr:uid="{00000000-0004-0000-0100-000006000000}"/>
    <hyperlink ref="K109:P109" location="'Balance Sheet'!B36" display="INVESTMENT IN GROWING CROPS (B)" xr:uid="{00000000-0004-0000-0100-000007000000}"/>
    <hyperlink ref="B124:G124" location="'Balance Sheet'!B37" display="CROPS HELD FOR RESALE (C) " xr:uid="{00000000-0004-0000-0100-000008000000}"/>
    <hyperlink ref="K124:P124" location="'Balance Sheet'!B38" display="MARKET LIVESTOCK (D)" xr:uid="{00000000-0004-0000-0100-000009000000}"/>
    <hyperlink ref="B138:G138" location="'Balance Sheet'!B44" display="OTHER CURRENT ASSETS (E)" xr:uid="{00000000-0004-0000-0100-00000A000000}"/>
    <hyperlink ref="B154:G154" location="'Balance Sheet'!B63" display="OTHER FIXED ASSETS (F)" xr:uid="{00000000-0004-0000-0100-00000B000000}"/>
    <hyperlink ref="K138:P138" location="'Balance Sheet'!B47" display="MACHINERY AND EQUIPMENT LIST" xr:uid="{00000000-0004-0000-0100-00000C000000}"/>
    <hyperlink ref="B109:G109" location="'Balance Sheet'!B35" display="FEED, SEED &amp; SUPPLIES (A)" xr:uid="{00000000-0004-0000-0100-00000D000000}"/>
  </hyperlinks>
  <printOptions horizontalCentered="1"/>
  <pageMargins left="0.25" right="0.25" top="0.75" bottom="0.75" header="0.3" footer="0.3"/>
  <pageSetup paperSize="5" scale="27" fitToHeight="2" orientation="portrait" r:id="rId1"/>
  <rowBreaks count="1" manualBreakCount="1">
    <brk id="9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27">
              <controlPr defaultSize="0" autoFill="0" autoLine="0" autoPict="0">
                <anchor moveWithCells="1">
                  <from>
                    <xdr:col>6</xdr:col>
                    <xdr:colOff>171450</xdr:colOff>
                    <xdr:row>75</xdr:row>
                    <xdr:rowOff>47625</xdr:rowOff>
                  </from>
                  <to>
                    <xdr:col>6</xdr:col>
                    <xdr:colOff>771525</xdr:colOff>
                    <xdr:row>75</xdr:row>
                    <xdr:rowOff>304800</xdr:rowOff>
                  </to>
                </anchor>
              </controlPr>
            </control>
          </mc:Choice>
        </mc:AlternateContent>
        <mc:AlternateContent xmlns:mc="http://schemas.openxmlformats.org/markup-compatibility/2006">
          <mc:Choice Requires="x14">
            <control shapeId="6172" r:id="rId5" name="Check Box 28">
              <controlPr defaultSize="0" autoFill="0" autoLine="0" autoPict="0">
                <anchor moveWithCells="1">
                  <from>
                    <xdr:col>6</xdr:col>
                    <xdr:colOff>1362075</xdr:colOff>
                    <xdr:row>75</xdr:row>
                    <xdr:rowOff>47625</xdr:rowOff>
                  </from>
                  <to>
                    <xdr:col>6</xdr:col>
                    <xdr:colOff>2019300</xdr:colOff>
                    <xdr:row>75</xdr:row>
                    <xdr:rowOff>285750</xdr:rowOff>
                  </to>
                </anchor>
              </controlPr>
            </control>
          </mc:Choice>
        </mc:AlternateContent>
        <mc:AlternateContent xmlns:mc="http://schemas.openxmlformats.org/markup-compatibility/2006">
          <mc:Choice Requires="x14">
            <control shapeId="6175" r:id="rId6" name="Check Box 31">
              <controlPr defaultSize="0" autoFill="0" autoLine="0" autoPict="0">
                <anchor moveWithCells="1">
                  <from>
                    <xdr:col>6</xdr:col>
                    <xdr:colOff>171450</xdr:colOff>
                    <xdr:row>76</xdr:row>
                    <xdr:rowOff>47625</xdr:rowOff>
                  </from>
                  <to>
                    <xdr:col>6</xdr:col>
                    <xdr:colOff>771525</xdr:colOff>
                    <xdr:row>76</xdr:row>
                    <xdr:rowOff>304800</xdr:rowOff>
                  </to>
                </anchor>
              </controlPr>
            </control>
          </mc:Choice>
        </mc:AlternateContent>
        <mc:AlternateContent xmlns:mc="http://schemas.openxmlformats.org/markup-compatibility/2006">
          <mc:Choice Requires="x14">
            <control shapeId="6176" r:id="rId7" name="Check Box 32">
              <controlPr defaultSize="0" autoFill="0" autoLine="0" autoPict="0">
                <anchor moveWithCells="1">
                  <from>
                    <xdr:col>6</xdr:col>
                    <xdr:colOff>1362075</xdr:colOff>
                    <xdr:row>76</xdr:row>
                    <xdr:rowOff>47625</xdr:rowOff>
                  </from>
                  <to>
                    <xdr:col>6</xdr:col>
                    <xdr:colOff>2019300</xdr:colOff>
                    <xdr:row>76</xdr:row>
                    <xdr:rowOff>285750</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6</xdr:col>
                    <xdr:colOff>171450</xdr:colOff>
                    <xdr:row>82</xdr:row>
                    <xdr:rowOff>66675</xdr:rowOff>
                  </from>
                  <to>
                    <xdr:col>6</xdr:col>
                    <xdr:colOff>771525</xdr:colOff>
                    <xdr:row>83</xdr:row>
                    <xdr:rowOff>9525</xdr:rowOff>
                  </to>
                </anchor>
              </controlPr>
            </control>
          </mc:Choice>
        </mc:AlternateContent>
        <mc:AlternateContent xmlns:mc="http://schemas.openxmlformats.org/markup-compatibility/2006">
          <mc:Choice Requires="x14">
            <control shapeId="6178" r:id="rId9" name="Check Box 34">
              <controlPr defaultSize="0" autoFill="0" autoLine="0" autoPict="0">
                <anchor moveWithCells="1">
                  <from>
                    <xdr:col>6</xdr:col>
                    <xdr:colOff>1371600</xdr:colOff>
                    <xdr:row>82</xdr:row>
                    <xdr:rowOff>85725</xdr:rowOff>
                  </from>
                  <to>
                    <xdr:col>6</xdr:col>
                    <xdr:colOff>2028825</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39"/>
  <sheetViews>
    <sheetView showGridLines="0" topLeftCell="A43" zoomScale="50" zoomScaleNormal="50" workbookViewId="0">
      <selection activeCell="S22" sqref="S22"/>
    </sheetView>
  </sheetViews>
  <sheetFormatPr defaultRowHeight="22.5" x14ac:dyDescent="0.3"/>
  <cols>
    <col min="1" max="1" width="1.42578125" style="325" customWidth="1"/>
    <col min="2" max="2" width="7.85546875" style="429" customWidth="1"/>
    <col min="3" max="3" width="62.7109375" style="430" customWidth="1"/>
    <col min="4" max="4" width="35.7109375" style="431" customWidth="1"/>
    <col min="5" max="5" width="2.28515625" style="325" customWidth="1"/>
    <col min="6" max="6" width="3.5703125" style="325" customWidth="1"/>
    <col min="7" max="7" width="2.28515625" style="325" customWidth="1"/>
    <col min="8" max="8" width="35.7109375" style="433" customWidth="1"/>
    <col min="9" max="9" width="5.7109375" style="323" customWidth="1"/>
    <col min="10" max="10" width="35.7109375" style="433" customWidth="1"/>
    <col min="11" max="11" width="5.7109375" style="323" customWidth="1"/>
    <col min="12" max="12" width="35.7109375" style="433" customWidth="1"/>
  </cols>
  <sheetData>
    <row r="1" spans="1:12" ht="23.25" thickBot="1" x14ac:dyDescent="0.35">
      <c r="A1" s="318"/>
      <c r="B1" s="319"/>
      <c r="C1" s="320"/>
      <c r="D1" s="321"/>
      <c r="E1" s="318"/>
      <c r="F1" s="318"/>
      <c r="G1" s="318"/>
      <c r="H1" s="322"/>
      <c r="J1" s="324"/>
      <c r="L1" s="322"/>
    </row>
    <row r="2" spans="1:12" ht="15.75" x14ac:dyDescent="0.25">
      <c r="A2" s="318"/>
      <c r="B2" s="578" t="s">
        <v>225</v>
      </c>
      <c r="C2" s="579"/>
      <c r="D2" s="579"/>
      <c r="E2" s="579"/>
      <c r="F2" s="579"/>
      <c r="G2" s="579"/>
      <c r="H2" s="579"/>
      <c r="I2" s="579"/>
      <c r="J2" s="579"/>
      <c r="K2" s="579"/>
      <c r="L2" s="580"/>
    </row>
    <row r="3" spans="1:12" ht="30" customHeight="1" thickBot="1" x14ac:dyDescent="0.3">
      <c r="A3" s="318"/>
      <c r="B3" s="581"/>
      <c r="C3" s="582"/>
      <c r="D3" s="582"/>
      <c r="E3" s="582"/>
      <c r="F3" s="582"/>
      <c r="G3" s="582"/>
      <c r="H3" s="582"/>
      <c r="I3" s="582"/>
      <c r="J3" s="582"/>
      <c r="K3" s="582"/>
      <c r="L3" s="583"/>
    </row>
    <row r="4" spans="1:12" ht="24.75" x14ac:dyDescent="0.3">
      <c r="A4" s="318"/>
      <c r="B4" s="584" t="s">
        <v>226</v>
      </c>
      <c r="C4" s="585"/>
      <c r="D4" s="585"/>
      <c r="E4" s="327"/>
      <c r="F4" s="327"/>
      <c r="G4" s="327"/>
      <c r="H4" s="585" t="s">
        <v>227</v>
      </c>
      <c r="I4" s="585"/>
      <c r="J4" s="585"/>
      <c r="K4" s="585"/>
      <c r="L4" s="586"/>
    </row>
    <row r="5" spans="1:12" x14ac:dyDescent="0.3">
      <c r="A5" s="318"/>
      <c r="B5" s="587" t="s">
        <v>228</v>
      </c>
      <c r="C5" s="588"/>
      <c r="D5" s="588"/>
      <c r="E5" s="328"/>
      <c r="F5" s="328"/>
      <c r="G5" s="328"/>
      <c r="H5" s="329" t="s">
        <v>229</v>
      </c>
      <c r="I5" s="330"/>
      <c r="J5" s="331" t="s">
        <v>229</v>
      </c>
      <c r="K5" s="330"/>
      <c r="L5" s="332" t="s">
        <v>229</v>
      </c>
    </row>
    <row r="6" spans="1:12" ht="27.75" thickBot="1" x14ac:dyDescent="0.4">
      <c r="A6" s="318"/>
      <c r="B6" s="333"/>
      <c r="C6" s="334"/>
      <c r="D6" s="335"/>
      <c r="E6" s="328"/>
      <c r="F6" s="328"/>
      <c r="G6" s="328"/>
      <c r="H6" s="336"/>
      <c r="I6" s="337"/>
      <c r="J6" s="338"/>
      <c r="K6" s="339"/>
      <c r="L6" s="340"/>
    </row>
    <row r="7" spans="1:12" ht="27" x14ac:dyDescent="0.35">
      <c r="A7" s="318"/>
      <c r="B7" s="341"/>
      <c r="C7" s="342"/>
      <c r="D7" s="343"/>
      <c r="E7" s="328"/>
      <c r="F7" s="328"/>
      <c r="G7" s="328"/>
      <c r="H7" s="344"/>
      <c r="I7" s="345"/>
      <c r="J7" s="346"/>
      <c r="K7" s="345"/>
      <c r="L7" s="347"/>
    </row>
    <row r="8" spans="1:12" ht="32.25" x14ac:dyDescent="0.4">
      <c r="A8" s="318"/>
      <c r="B8" s="589" t="s">
        <v>230</v>
      </c>
      <c r="C8" s="590"/>
      <c r="D8" s="590"/>
      <c r="E8" s="328"/>
      <c r="F8" s="328"/>
      <c r="G8" s="328"/>
      <c r="H8" s="591" t="s">
        <v>230</v>
      </c>
      <c r="I8" s="591"/>
      <c r="J8" s="591"/>
      <c r="K8" s="591"/>
      <c r="L8" s="592"/>
    </row>
    <row r="9" spans="1:12" ht="24.75" x14ac:dyDescent="0.3">
      <c r="A9" s="318"/>
      <c r="B9" s="341" t="s">
        <v>231</v>
      </c>
      <c r="C9" s="348" t="s">
        <v>232</v>
      </c>
      <c r="D9" s="349"/>
      <c r="E9" s="328"/>
      <c r="F9" s="328"/>
      <c r="G9" s="328"/>
      <c r="H9" s="350"/>
      <c r="I9" s="351"/>
      <c r="J9" s="350"/>
      <c r="K9" s="351"/>
      <c r="L9" s="352"/>
    </row>
    <row r="10" spans="1:12" ht="24.75" x14ac:dyDescent="0.3">
      <c r="A10" s="318"/>
      <c r="B10" s="353" t="s">
        <v>233</v>
      </c>
      <c r="C10" s="354" t="s">
        <v>234</v>
      </c>
      <c r="D10" s="355"/>
      <c r="E10" s="356"/>
      <c r="F10" s="356"/>
      <c r="G10" s="356"/>
      <c r="H10" s="355"/>
      <c r="I10" s="357"/>
      <c r="J10" s="355"/>
      <c r="K10" s="351"/>
      <c r="L10" s="358"/>
    </row>
    <row r="11" spans="1:12" ht="24.75" x14ac:dyDescent="0.3">
      <c r="A11" s="318"/>
      <c r="B11" s="359" t="s">
        <v>235</v>
      </c>
      <c r="C11" s="354" t="s">
        <v>236</v>
      </c>
      <c r="D11" s="355"/>
      <c r="E11" s="360"/>
      <c r="F11" s="360"/>
      <c r="G11" s="360"/>
      <c r="H11" s="355"/>
      <c r="I11" s="361"/>
      <c r="J11" s="355"/>
      <c r="K11" s="361"/>
      <c r="L11" s="358"/>
    </row>
    <row r="12" spans="1:12" ht="24.75" x14ac:dyDescent="0.3">
      <c r="A12" s="318"/>
      <c r="B12" s="353" t="s">
        <v>237</v>
      </c>
      <c r="C12" s="354" t="s">
        <v>238</v>
      </c>
      <c r="D12" s="355"/>
      <c r="E12" s="360"/>
      <c r="F12" s="362"/>
      <c r="G12" s="362"/>
      <c r="H12" s="363"/>
      <c r="I12" s="357"/>
      <c r="J12" s="363"/>
      <c r="K12" s="364"/>
      <c r="L12" s="365"/>
    </row>
    <row r="13" spans="1:12" ht="24.75" x14ac:dyDescent="0.3">
      <c r="A13" s="318"/>
      <c r="B13" s="353" t="s">
        <v>239</v>
      </c>
      <c r="C13" s="354" t="s">
        <v>240</v>
      </c>
      <c r="D13" s="355"/>
      <c r="E13" s="366"/>
      <c r="F13" s="366"/>
      <c r="G13" s="366"/>
      <c r="H13" s="355"/>
      <c r="I13" s="361"/>
      <c r="J13" s="355"/>
      <c r="K13" s="361"/>
      <c r="L13" s="358"/>
    </row>
    <row r="14" spans="1:12" ht="24.75" x14ac:dyDescent="0.3">
      <c r="A14" s="318"/>
      <c r="B14" s="353" t="s">
        <v>241</v>
      </c>
      <c r="C14" s="367"/>
      <c r="D14" s="355"/>
      <c r="E14" s="368"/>
      <c r="F14" s="368"/>
      <c r="G14" s="368"/>
      <c r="H14" s="355"/>
      <c r="I14" s="361"/>
      <c r="J14" s="355"/>
      <c r="K14" s="351"/>
      <c r="L14" s="358"/>
    </row>
    <row r="15" spans="1:12" ht="24.75" x14ac:dyDescent="0.3">
      <c r="A15" s="318"/>
      <c r="B15" s="353" t="s">
        <v>242</v>
      </c>
      <c r="C15" s="367"/>
      <c r="D15" s="355"/>
      <c r="E15" s="368"/>
      <c r="F15" s="368"/>
      <c r="G15" s="368"/>
      <c r="H15" s="355"/>
      <c r="I15" s="361"/>
      <c r="J15" s="355"/>
      <c r="K15" s="351"/>
      <c r="L15" s="358"/>
    </row>
    <row r="16" spans="1:12" ht="24.75" x14ac:dyDescent="0.3">
      <c r="A16" s="318"/>
      <c r="B16" s="353" t="s">
        <v>243</v>
      </c>
      <c r="C16" s="367"/>
      <c r="D16" s="355"/>
      <c r="E16" s="368"/>
      <c r="F16" s="368"/>
      <c r="G16" s="368"/>
      <c r="H16" s="355"/>
      <c r="I16" s="361"/>
      <c r="J16" s="355"/>
      <c r="K16" s="351"/>
      <c r="L16" s="358"/>
    </row>
    <row r="17" spans="1:12" ht="25.5" thickBot="1" x14ac:dyDescent="0.35">
      <c r="A17" s="318"/>
      <c r="B17" s="353" t="s">
        <v>244</v>
      </c>
      <c r="C17" s="367"/>
      <c r="D17" s="369"/>
      <c r="E17" s="368"/>
      <c r="F17" s="368"/>
      <c r="G17" s="368"/>
      <c r="H17" s="369"/>
      <c r="I17" s="361"/>
      <c r="J17" s="369"/>
      <c r="K17" s="351"/>
      <c r="L17" s="370"/>
    </row>
    <row r="18" spans="1:12" ht="27.75" thickBot="1" x14ac:dyDescent="0.4">
      <c r="A18" s="318"/>
      <c r="B18" s="593" t="s">
        <v>245</v>
      </c>
      <c r="C18" s="594"/>
      <c r="D18" s="371">
        <f>SUM(D9:D17)</f>
        <v>0</v>
      </c>
      <c r="E18" s="368"/>
      <c r="F18" s="368"/>
      <c r="G18" s="368"/>
      <c r="H18" s="371">
        <f>SUM(H9:H17)</f>
        <v>0</v>
      </c>
      <c r="I18" s="372"/>
      <c r="J18" s="371">
        <f>SUM(J9:J17)</f>
        <v>0</v>
      </c>
      <c r="K18" s="373"/>
      <c r="L18" s="371">
        <f>SUM(L9:L17)</f>
        <v>0</v>
      </c>
    </row>
    <row r="19" spans="1:12" ht="24.75" x14ac:dyDescent="0.3">
      <c r="A19" s="318"/>
      <c r="B19" s="353"/>
      <c r="C19" s="374"/>
      <c r="D19" s="375"/>
      <c r="E19" s="376"/>
      <c r="F19" s="376"/>
      <c r="G19" s="376"/>
      <c r="H19" s="375"/>
      <c r="I19" s="377"/>
      <c r="J19" s="375"/>
      <c r="K19" s="377"/>
      <c r="L19" s="378"/>
    </row>
    <row r="20" spans="1:12" ht="32.25" x14ac:dyDescent="0.4">
      <c r="A20" s="318"/>
      <c r="B20" s="589" t="s">
        <v>246</v>
      </c>
      <c r="C20" s="590"/>
      <c r="D20" s="590"/>
      <c r="E20" s="379"/>
      <c r="F20" s="379"/>
      <c r="G20" s="379"/>
      <c r="H20" s="595" t="s">
        <v>246</v>
      </c>
      <c r="I20" s="595"/>
      <c r="J20" s="595"/>
      <c r="K20" s="595"/>
      <c r="L20" s="596"/>
    </row>
    <row r="21" spans="1:12" ht="24.75" x14ac:dyDescent="0.3">
      <c r="A21" s="380"/>
      <c r="B21" s="381" t="s">
        <v>247</v>
      </c>
      <c r="C21" s="382" t="s">
        <v>248</v>
      </c>
      <c r="D21" s="383"/>
      <c r="E21" s="384"/>
      <c r="F21" s="384"/>
      <c r="G21" s="384"/>
      <c r="H21" s="383"/>
      <c r="I21" s="361"/>
      <c r="J21" s="383"/>
      <c r="K21" s="361"/>
      <c r="L21" s="385"/>
    </row>
    <row r="22" spans="1:12" ht="24.75" x14ac:dyDescent="0.3">
      <c r="A22" s="318"/>
      <c r="B22" s="353" t="s">
        <v>249</v>
      </c>
      <c r="C22" s="374" t="s">
        <v>250</v>
      </c>
      <c r="D22" s="355"/>
      <c r="E22" s="386"/>
      <c r="F22" s="384"/>
      <c r="G22" s="384"/>
      <c r="H22" s="355"/>
      <c r="I22" s="361"/>
      <c r="J22" s="355"/>
      <c r="K22" s="361"/>
      <c r="L22" s="358"/>
    </row>
    <row r="23" spans="1:12" ht="24.75" x14ac:dyDescent="0.3">
      <c r="A23" s="318"/>
      <c r="B23" s="353" t="s">
        <v>251</v>
      </c>
      <c r="C23" s="374" t="s">
        <v>252</v>
      </c>
      <c r="D23" s="355"/>
      <c r="E23" s="386"/>
      <c r="F23" s="384"/>
      <c r="G23" s="384"/>
      <c r="H23" s="355"/>
      <c r="I23" s="361"/>
      <c r="J23" s="355"/>
      <c r="K23" s="361"/>
      <c r="L23" s="358"/>
    </row>
    <row r="24" spans="1:12" ht="24.75" x14ac:dyDescent="0.3">
      <c r="A24" s="318"/>
      <c r="B24" s="353" t="s">
        <v>253</v>
      </c>
      <c r="C24" s="374" t="s">
        <v>254</v>
      </c>
      <c r="D24" s="355"/>
      <c r="E24" s="386"/>
      <c r="F24" s="384"/>
      <c r="G24" s="384"/>
      <c r="H24" s="355"/>
      <c r="I24" s="361"/>
      <c r="J24" s="355"/>
      <c r="K24" s="361"/>
      <c r="L24" s="358"/>
    </row>
    <row r="25" spans="1:12" ht="24.75" x14ac:dyDescent="0.3">
      <c r="A25" s="318"/>
      <c r="B25" s="353" t="s">
        <v>255</v>
      </c>
      <c r="C25" s="374" t="s">
        <v>256</v>
      </c>
      <c r="D25" s="355"/>
      <c r="E25" s="387"/>
      <c r="F25" s="387"/>
      <c r="G25" s="387"/>
      <c r="H25" s="355"/>
      <c r="I25" s="361"/>
      <c r="J25" s="355"/>
      <c r="K25" s="361"/>
      <c r="L25" s="358"/>
    </row>
    <row r="26" spans="1:12" ht="24.75" x14ac:dyDescent="0.3">
      <c r="A26" s="318"/>
      <c r="B26" s="353" t="s">
        <v>257</v>
      </c>
      <c r="C26" s="374" t="s">
        <v>258</v>
      </c>
      <c r="D26" s="355"/>
      <c r="E26" s="387"/>
      <c r="F26" s="387"/>
      <c r="G26" s="387"/>
      <c r="H26" s="355"/>
      <c r="I26" s="357"/>
      <c r="J26" s="355"/>
      <c r="K26" s="357"/>
      <c r="L26" s="388"/>
    </row>
    <row r="27" spans="1:12" ht="24.75" x14ac:dyDescent="0.3">
      <c r="A27" s="318"/>
      <c r="B27" s="359" t="s">
        <v>259</v>
      </c>
      <c r="C27" s="389" t="s">
        <v>260</v>
      </c>
      <c r="D27" s="355"/>
      <c r="E27" s="387"/>
      <c r="F27" s="387"/>
      <c r="G27" s="387"/>
      <c r="H27" s="355"/>
      <c r="I27" s="357"/>
      <c r="J27" s="355"/>
      <c r="K27" s="357"/>
      <c r="L27" s="388"/>
    </row>
    <row r="28" spans="1:12" ht="24.75" x14ac:dyDescent="0.3">
      <c r="A28" s="318"/>
      <c r="B28" s="353" t="s">
        <v>261</v>
      </c>
      <c r="C28" s="390" t="s">
        <v>262</v>
      </c>
      <c r="D28" s="355"/>
      <c r="E28" s="384"/>
      <c r="F28" s="384"/>
      <c r="G28" s="384"/>
      <c r="H28" s="355"/>
      <c r="I28" s="361"/>
      <c r="J28" s="355"/>
      <c r="K28" s="391"/>
      <c r="L28" s="392"/>
    </row>
    <row r="29" spans="1:12" ht="24.75" x14ac:dyDescent="0.3">
      <c r="A29" s="318"/>
      <c r="B29" s="353" t="s">
        <v>263</v>
      </c>
      <c r="C29" s="390" t="s">
        <v>264</v>
      </c>
      <c r="D29" s="355"/>
      <c r="E29" s="384"/>
      <c r="F29" s="384"/>
      <c r="G29" s="384"/>
      <c r="H29" s="355"/>
      <c r="I29" s="361"/>
      <c r="J29" s="355"/>
      <c r="K29" s="391"/>
      <c r="L29" s="392"/>
    </row>
    <row r="30" spans="1:12" ht="24.75" x14ac:dyDescent="0.3">
      <c r="A30" s="318"/>
      <c r="B30" s="353" t="s">
        <v>265</v>
      </c>
      <c r="C30" s="390" t="s">
        <v>266</v>
      </c>
      <c r="D30" s="355"/>
      <c r="E30" s="384"/>
      <c r="F30" s="384"/>
      <c r="G30" s="384"/>
      <c r="H30" s="355"/>
      <c r="I30" s="361"/>
      <c r="J30" s="355"/>
      <c r="K30" s="391"/>
      <c r="L30" s="392"/>
    </row>
    <row r="31" spans="1:12" ht="24.75" x14ac:dyDescent="0.3">
      <c r="A31" s="318"/>
      <c r="B31" s="353" t="s">
        <v>267</v>
      </c>
      <c r="C31" s="390" t="s">
        <v>268</v>
      </c>
      <c r="D31" s="355"/>
      <c r="E31" s="384"/>
      <c r="F31" s="384"/>
      <c r="G31" s="384"/>
      <c r="H31" s="355"/>
      <c r="I31" s="361"/>
      <c r="J31" s="355"/>
      <c r="K31" s="391"/>
      <c r="L31" s="392"/>
    </row>
    <row r="32" spans="1:12" ht="24.75" x14ac:dyDescent="0.3">
      <c r="A32" s="318"/>
      <c r="B32" s="353" t="s">
        <v>269</v>
      </c>
      <c r="C32" s="390" t="s">
        <v>270</v>
      </c>
      <c r="D32" s="355"/>
      <c r="E32" s="384"/>
      <c r="F32" s="384"/>
      <c r="G32" s="384"/>
      <c r="H32" s="355"/>
      <c r="I32" s="361"/>
      <c r="J32" s="355"/>
      <c r="K32" s="391"/>
      <c r="L32" s="392"/>
    </row>
    <row r="33" spans="1:12" ht="24.75" x14ac:dyDescent="0.3">
      <c r="A33" s="318"/>
      <c r="B33" s="353" t="s">
        <v>271</v>
      </c>
      <c r="C33" s="390" t="s">
        <v>272</v>
      </c>
      <c r="D33" s="355"/>
      <c r="E33" s="384"/>
      <c r="F33" s="384"/>
      <c r="G33" s="384"/>
      <c r="H33" s="355"/>
      <c r="I33" s="361"/>
      <c r="J33" s="355"/>
      <c r="K33" s="391"/>
      <c r="L33" s="392"/>
    </row>
    <row r="34" spans="1:12" ht="24.75" x14ac:dyDescent="0.3">
      <c r="A34" s="318"/>
      <c r="B34" s="353" t="s">
        <v>273</v>
      </c>
      <c r="C34" s="390" t="s">
        <v>274</v>
      </c>
      <c r="D34" s="355"/>
      <c r="E34" s="384"/>
      <c r="F34" s="384"/>
      <c r="G34" s="384"/>
      <c r="H34" s="355"/>
      <c r="I34" s="361"/>
      <c r="J34" s="355"/>
      <c r="K34" s="391"/>
      <c r="L34" s="392"/>
    </row>
    <row r="35" spans="1:12" ht="24.75" x14ac:dyDescent="0.3">
      <c r="A35" s="318"/>
      <c r="B35" s="353" t="s">
        <v>275</v>
      </c>
      <c r="C35" s="390" t="s">
        <v>276</v>
      </c>
      <c r="D35" s="355"/>
      <c r="E35" s="384"/>
      <c r="F35" s="384"/>
      <c r="G35" s="384"/>
      <c r="H35" s="355"/>
      <c r="I35" s="361"/>
      <c r="J35" s="355"/>
      <c r="K35" s="391"/>
      <c r="L35" s="392"/>
    </row>
    <row r="36" spans="1:12" ht="24.75" x14ac:dyDescent="0.3">
      <c r="A36" s="318"/>
      <c r="B36" s="353" t="s">
        <v>277</v>
      </c>
      <c r="C36" s="390" t="s">
        <v>278</v>
      </c>
      <c r="D36" s="355"/>
      <c r="E36" s="384"/>
      <c r="F36" s="384"/>
      <c r="G36" s="384"/>
      <c r="H36" s="355"/>
      <c r="I36" s="361"/>
      <c r="J36" s="355"/>
      <c r="K36" s="391"/>
      <c r="L36" s="392"/>
    </row>
    <row r="37" spans="1:12" ht="24.75" x14ac:dyDescent="0.3">
      <c r="A37" s="318"/>
      <c r="B37" s="353" t="s">
        <v>279</v>
      </c>
      <c r="C37" s="390" t="s">
        <v>280</v>
      </c>
      <c r="D37" s="355"/>
      <c r="E37" s="384"/>
      <c r="F37" s="384"/>
      <c r="G37" s="384"/>
      <c r="H37" s="355"/>
      <c r="I37" s="361"/>
      <c r="J37" s="355"/>
      <c r="K37" s="391"/>
      <c r="L37" s="392"/>
    </row>
    <row r="38" spans="1:12" ht="24.75" x14ac:dyDescent="0.3">
      <c r="A38" s="318"/>
      <c r="B38" s="353" t="s">
        <v>281</v>
      </c>
      <c r="C38" s="390" t="s">
        <v>282</v>
      </c>
      <c r="D38" s="355"/>
      <c r="E38" s="384"/>
      <c r="F38" s="384"/>
      <c r="G38" s="384"/>
      <c r="H38" s="355"/>
      <c r="I38" s="361"/>
      <c r="J38" s="355"/>
      <c r="K38" s="361"/>
      <c r="L38" s="392"/>
    </row>
    <row r="39" spans="1:12" ht="24.75" x14ac:dyDescent="0.3">
      <c r="A39" s="318"/>
      <c r="B39" s="359" t="s">
        <v>283</v>
      </c>
      <c r="C39" s="393" t="s">
        <v>284</v>
      </c>
      <c r="D39" s="355"/>
      <c r="E39" s="384"/>
      <c r="F39" s="384"/>
      <c r="G39" s="384"/>
      <c r="H39" s="355"/>
      <c r="I39" s="361"/>
      <c r="J39" s="394"/>
      <c r="K39" s="361"/>
      <c r="L39" s="395"/>
    </row>
    <row r="40" spans="1:12" ht="24.75" x14ac:dyDescent="0.3">
      <c r="A40" s="318"/>
      <c r="B40" s="396" t="s">
        <v>285</v>
      </c>
      <c r="C40" s="397" t="s">
        <v>286</v>
      </c>
      <c r="D40" s="398"/>
      <c r="E40" s="384"/>
      <c r="F40" s="384"/>
      <c r="G40" s="384"/>
      <c r="H40" s="355"/>
      <c r="I40" s="361"/>
      <c r="J40" s="394"/>
      <c r="K40" s="361"/>
      <c r="L40" s="395"/>
    </row>
    <row r="41" spans="1:12" ht="24.75" x14ac:dyDescent="0.3">
      <c r="A41" s="318"/>
      <c r="B41" s="396" t="s">
        <v>287</v>
      </c>
      <c r="C41" s="397" t="s">
        <v>288</v>
      </c>
      <c r="D41" s="398"/>
      <c r="E41" s="384"/>
      <c r="F41" s="384"/>
      <c r="G41" s="384"/>
      <c r="H41" s="355"/>
      <c r="I41" s="361"/>
      <c r="J41" s="394"/>
      <c r="K41" s="361"/>
      <c r="L41" s="395"/>
    </row>
    <row r="42" spans="1:12" ht="24.75" x14ac:dyDescent="0.3">
      <c r="A42" s="318"/>
      <c r="B42" s="359" t="s">
        <v>289</v>
      </c>
      <c r="C42" s="389" t="s">
        <v>290</v>
      </c>
      <c r="D42" s="355"/>
      <c r="E42" s="384"/>
      <c r="F42" s="384"/>
      <c r="G42" s="384"/>
      <c r="H42" s="355"/>
      <c r="I42" s="361"/>
      <c r="J42" s="355"/>
      <c r="K42" s="361"/>
      <c r="L42" s="358"/>
    </row>
    <row r="43" spans="1:12" ht="24.75" x14ac:dyDescent="0.3">
      <c r="A43" s="318"/>
      <c r="B43" s="399" t="s">
        <v>291</v>
      </c>
      <c r="C43" s="400" t="s">
        <v>292</v>
      </c>
      <c r="D43" s="394"/>
      <c r="E43" s="384"/>
      <c r="F43" s="384"/>
      <c r="G43" s="384"/>
      <c r="H43" s="394"/>
      <c r="I43" s="361"/>
      <c r="J43" s="394"/>
      <c r="K43" s="361"/>
      <c r="L43" s="401"/>
    </row>
    <row r="44" spans="1:12" ht="24.75" x14ac:dyDescent="0.3">
      <c r="A44" s="318"/>
      <c r="B44" s="402" t="s">
        <v>293</v>
      </c>
      <c r="C44" s="403" t="s">
        <v>294</v>
      </c>
      <c r="D44" s="394"/>
      <c r="E44" s="384"/>
      <c r="F44" s="384"/>
      <c r="G44" s="384"/>
      <c r="H44" s="394"/>
      <c r="I44" s="361"/>
      <c r="J44" s="394"/>
      <c r="K44" s="361"/>
      <c r="L44" s="401"/>
    </row>
    <row r="45" spans="1:12" ht="45" x14ac:dyDescent="0.3">
      <c r="A45" s="318"/>
      <c r="B45" s="341" t="s">
        <v>295</v>
      </c>
      <c r="C45" s="404" t="s">
        <v>296</v>
      </c>
      <c r="D45" s="355"/>
      <c r="E45" s="384"/>
      <c r="F45" s="384"/>
      <c r="G45" s="384"/>
      <c r="H45" s="355"/>
      <c r="I45" s="361"/>
      <c r="J45" s="355"/>
      <c r="K45" s="361"/>
      <c r="L45" s="358"/>
    </row>
    <row r="46" spans="1:12" ht="45" x14ac:dyDescent="0.3">
      <c r="A46" s="318"/>
      <c r="B46" s="341" t="s">
        <v>297</v>
      </c>
      <c r="C46" s="404" t="s">
        <v>298</v>
      </c>
      <c r="D46" s="355"/>
      <c r="E46" s="384"/>
      <c r="F46" s="384"/>
      <c r="G46" s="384"/>
      <c r="H46" s="355"/>
      <c r="I46" s="361"/>
      <c r="J46" s="355"/>
      <c r="K46" s="361"/>
      <c r="L46" s="358"/>
    </row>
    <row r="47" spans="1:12" ht="45" x14ac:dyDescent="0.3">
      <c r="A47" s="318"/>
      <c r="B47" s="341" t="s">
        <v>299</v>
      </c>
      <c r="C47" s="404" t="s">
        <v>300</v>
      </c>
      <c r="D47" s="355"/>
      <c r="E47" s="384"/>
      <c r="F47" s="384"/>
      <c r="G47" s="384"/>
      <c r="H47" s="355"/>
      <c r="I47" s="361"/>
      <c r="J47" s="355"/>
      <c r="K47" s="361"/>
      <c r="L47" s="358"/>
    </row>
    <row r="48" spans="1:12" ht="45" x14ac:dyDescent="0.3">
      <c r="A48" s="318"/>
      <c r="B48" s="341" t="s">
        <v>301</v>
      </c>
      <c r="C48" s="404" t="s">
        <v>302</v>
      </c>
      <c r="D48" s="355"/>
      <c r="E48" s="384"/>
      <c r="F48" s="384"/>
      <c r="G48" s="384"/>
      <c r="H48" s="355"/>
      <c r="I48" s="361"/>
      <c r="J48" s="355"/>
      <c r="K48" s="361"/>
      <c r="L48" s="358"/>
    </row>
    <row r="49" spans="1:12" ht="45" x14ac:dyDescent="0.3">
      <c r="A49" s="318"/>
      <c r="B49" s="341" t="s">
        <v>303</v>
      </c>
      <c r="C49" s="348"/>
      <c r="D49" s="355"/>
      <c r="E49" s="384"/>
      <c r="F49" s="384"/>
      <c r="G49" s="384"/>
      <c r="H49" s="355"/>
      <c r="I49" s="361"/>
      <c r="J49" s="355"/>
      <c r="K49" s="361"/>
      <c r="L49" s="358"/>
    </row>
    <row r="50" spans="1:12" ht="45" x14ac:dyDescent="0.3">
      <c r="A50" s="318"/>
      <c r="B50" s="341" t="s">
        <v>304</v>
      </c>
      <c r="C50" s="348"/>
      <c r="D50" s="355"/>
      <c r="E50" s="384"/>
      <c r="F50" s="384"/>
      <c r="G50" s="384"/>
      <c r="H50" s="405"/>
      <c r="I50" s="406"/>
      <c r="J50" s="355"/>
      <c r="K50" s="361"/>
      <c r="L50" s="358"/>
    </row>
    <row r="51" spans="1:12" ht="45.75" thickBot="1" x14ac:dyDescent="0.35">
      <c r="A51" s="318"/>
      <c r="B51" s="407" t="s">
        <v>305</v>
      </c>
      <c r="C51" s="348"/>
      <c r="D51" s="408"/>
      <c r="E51" s="384"/>
      <c r="F51" s="384"/>
      <c r="G51" s="384"/>
      <c r="H51" s="369"/>
      <c r="I51" s="361"/>
      <c r="J51" s="369"/>
      <c r="K51" s="361"/>
      <c r="L51" s="370"/>
    </row>
    <row r="52" spans="1:12" ht="27.75" thickBot="1" x14ac:dyDescent="0.4">
      <c r="A52" s="318"/>
      <c r="B52" s="593" t="s">
        <v>306</v>
      </c>
      <c r="C52" s="594"/>
      <c r="D52" s="371">
        <f>SUM(D21:D51)</f>
        <v>0</v>
      </c>
      <c r="E52" s="360"/>
      <c r="F52" s="360"/>
      <c r="G52" s="360"/>
      <c r="H52" s="371">
        <f>SUM(H21:H51)</f>
        <v>0</v>
      </c>
      <c r="I52" s="372"/>
      <c r="J52" s="371">
        <f>SUM(J21:J51)</f>
        <v>0</v>
      </c>
      <c r="K52" s="372"/>
      <c r="L52" s="371">
        <f>SUM(L21:L51)</f>
        <v>0</v>
      </c>
    </row>
    <row r="53" spans="1:12" ht="24.75" x14ac:dyDescent="0.3">
      <c r="A53" s="326"/>
      <c r="B53" s="353"/>
      <c r="C53" s="374"/>
      <c r="D53" s="409"/>
      <c r="E53" s="360"/>
      <c r="F53" s="360"/>
      <c r="G53" s="360"/>
      <c r="H53" s="410"/>
      <c r="I53" s="411"/>
      <c r="J53" s="412"/>
      <c r="K53" s="372"/>
      <c r="L53" s="378"/>
    </row>
    <row r="54" spans="1:12" ht="25.5" thickBot="1" x14ac:dyDescent="0.35">
      <c r="A54" s="326"/>
      <c r="B54" s="576" t="s">
        <v>307</v>
      </c>
      <c r="C54" s="577"/>
      <c r="D54" s="413">
        <f>D18-D52</f>
        <v>0</v>
      </c>
      <c r="E54" s="360"/>
      <c r="F54" s="360"/>
      <c r="G54" s="360"/>
      <c r="H54" s="413">
        <f>H18-H52</f>
        <v>0</v>
      </c>
      <c r="I54" s="372"/>
      <c r="J54" s="413">
        <f>J18-J52</f>
        <v>0</v>
      </c>
      <c r="K54" s="372"/>
      <c r="L54" s="414">
        <f>L18-L52</f>
        <v>0</v>
      </c>
    </row>
    <row r="55" spans="1:12" ht="24.75" x14ac:dyDescent="0.3">
      <c r="A55" s="326"/>
      <c r="B55" s="353"/>
      <c r="C55" s="374"/>
      <c r="D55" s="415"/>
      <c r="E55" s="360"/>
      <c r="F55" s="360"/>
      <c r="G55" s="360"/>
      <c r="H55" s="375"/>
      <c r="I55" s="372"/>
      <c r="J55" s="375"/>
      <c r="K55" s="372"/>
      <c r="L55" s="378"/>
    </row>
    <row r="56" spans="1:12" ht="24.75" x14ac:dyDescent="0.3">
      <c r="A56" s="326"/>
      <c r="B56" s="353" t="s">
        <v>308</v>
      </c>
      <c r="C56" s="374" t="s">
        <v>309</v>
      </c>
      <c r="D56" s="350"/>
      <c r="E56" s="384"/>
      <c r="F56" s="384"/>
      <c r="G56" s="384"/>
      <c r="H56" s="350"/>
      <c r="I56" s="361"/>
      <c r="J56" s="350"/>
      <c r="K56" s="361"/>
      <c r="L56" s="352"/>
    </row>
    <row r="57" spans="1:12" ht="24.75" x14ac:dyDescent="0.3">
      <c r="A57" s="326"/>
      <c r="B57" s="353"/>
      <c r="C57" s="374"/>
      <c r="D57" s="375"/>
      <c r="E57" s="360"/>
      <c r="F57" s="360"/>
      <c r="G57" s="360"/>
      <c r="H57" s="410"/>
      <c r="I57" s="372"/>
      <c r="J57" s="412"/>
      <c r="K57" s="372"/>
      <c r="L57" s="378"/>
    </row>
    <row r="58" spans="1:12" ht="25.5" thickBot="1" x14ac:dyDescent="0.35">
      <c r="A58" s="326"/>
      <c r="B58" s="576" t="s">
        <v>310</v>
      </c>
      <c r="C58" s="577"/>
      <c r="D58" s="413">
        <f>D54-D56</f>
        <v>0</v>
      </c>
      <c r="E58" s="360"/>
      <c r="F58" s="360"/>
      <c r="G58" s="360"/>
      <c r="H58" s="413">
        <f>H54-H56</f>
        <v>0</v>
      </c>
      <c r="I58" s="372"/>
      <c r="J58" s="413">
        <f>J54-J56</f>
        <v>0</v>
      </c>
      <c r="K58" s="372"/>
      <c r="L58" s="414">
        <f>L54-L56</f>
        <v>0</v>
      </c>
    </row>
    <row r="59" spans="1:12" ht="24.75" x14ac:dyDescent="0.3">
      <c r="A59" s="326"/>
      <c r="B59" s="353"/>
      <c r="C59" s="374"/>
      <c r="D59" s="415"/>
      <c r="E59" s="360"/>
      <c r="F59" s="360"/>
      <c r="G59" s="360"/>
      <c r="H59" s="375"/>
      <c r="I59" s="372"/>
      <c r="J59" s="375"/>
      <c r="K59" s="372"/>
      <c r="L59" s="378"/>
    </row>
    <row r="60" spans="1:12" ht="24.75" x14ac:dyDescent="0.3">
      <c r="A60" s="326"/>
      <c r="B60" s="353" t="s">
        <v>311</v>
      </c>
      <c r="C60" s="374" t="s">
        <v>312</v>
      </c>
      <c r="D60" s="350"/>
      <c r="E60" s="384"/>
      <c r="F60" s="384"/>
      <c r="G60" s="384"/>
      <c r="H60" s="350"/>
      <c r="I60" s="361"/>
      <c r="J60" s="350"/>
      <c r="K60" s="361"/>
      <c r="L60" s="352"/>
    </row>
    <row r="61" spans="1:12" ht="24.75" x14ac:dyDescent="0.3">
      <c r="A61" s="326"/>
      <c r="B61" s="353" t="s">
        <v>313</v>
      </c>
      <c r="C61" s="374" t="s">
        <v>314</v>
      </c>
      <c r="D61" s="350"/>
      <c r="E61" s="384"/>
      <c r="F61" s="384"/>
      <c r="G61" s="384"/>
      <c r="H61" s="350"/>
      <c r="I61" s="361"/>
      <c r="J61" s="355"/>
      <c r="K61" s="361"/>
      <c r="L61" s="358"/>
    </row>
    <row r="62" spans="1:12" ht="24.75" x14ac:dyDescent="0.3">
      <c r="A62" s="326"/>
      <c r="B62" s="353" t="s">
        <v>315</v>
      </c>
      <c r="C62" s="374" t="s">
        <v>316</v>
      </c>
      <c r="D62" s="350"/>
      <c r="E62" s="384"/>
      <c r="F62" s="384"/>
      <c r="G62" s="384"/>
      <c r="H62" s="350"/>
      <c r="I62" s="361"/>
      <c r="J62" s="355"/>
      <c r="K62" s="361"/>
      <c r="L62" s="358"/>
    </row>
    <row r="63" spans="1:12" ht="24.75" x14ac:dyDescent="0.3">
      <c r="A63" s="326"/>
      <c r="B63" s="353" t="s">
        <v>317</v>
      </c>
      <c r="C63" s="374" t="s">
        <v>318</v>
      </c>
      <c r="D63" s="350"/>
      <c r="E63" s="384"/>
      <c r="F63" s="384"/>
      <c r="G63" s="384"/>
      <c r="H63" s="350"/>
      <c r="I63" s="361"/>
      <c r="J63" s="355"/>
      <c r="K63" s="361"/>
      <c r="L63" s="358"/>
    </row>
    <row r="64" spans="1:12" ht="24.75" x14ac:dyDescent="0.3">
      <c r="A64" s="326"/>
      <c r="B64" s="353" t="s">
        <v>319</v>
      </c>
      <c r="C64" s="374" t="s">
        <v>320</v>
      </c>
      <c r="D64" s="350"/>
      <c r="E64" s="384"/>
      <c r="F64" s="384"/>
      <c r="G64" s="384"/>
      <c r="H64" s="350"/>
      <c r="I64" s="361"/>
      <c r="J64" s="355"/>
      <c r="K64" s="361"/>
      <c r="L64" s="358"/>
    </row>
    <row r="65" spans="1:12" ht="24.75" x14ac:dyDescent="0.3">
      <c r="A65" s="326"/>
      <c r="B65" s="353" t="s">
        <v>321</v>
      </c>
      <c r="C65" s="374" t="s">
        <v>322</v>
      </c>
      <c r="D65" s="350"/>
      <c r="E65" s="384"/>
      <c r="F65" s="384"/>
      <c r="G65" s="384"/>
      <c r="H65" s="355"/>
      <c r="I65" s="361"/>
      <c r="J65" s="355"/>
      <c r="K65" s="361"/>
      <c r="L65" s="358"/>
    </row>
    <row r="66" spans="1:12" ht="24.75" x14ac:dyDescent="0.3">
      <c r="A66" s="326"/>
      <c r="B66" s="353" t="s">
        <v>323</v>
      </c>
      <c r="C66" s="374" t="s">
        <v>2</v>
      </c>
      <c r="D66" s="350"/>
      <c r="E66" s="384"/>
      <c r="F66" s="384"/>
      <c r="G66" s="384"/>
      <c r="H66" s="350"/>
      <c r="I66" s="361"/>
      <c r="J66" s="355"/>
      <c r="K66" s="361"/>
      <c r="L66" s="358"/>
    </row>
    <row r="67" spans="1:12" ht="24.75" x14ac:dyDescent="0.3">
      <c r="A67" s="326"/>
      <c r="B67" s="353" t="s">
        <v>324</v>
      </c>
      <c r="C67" s="374" t="s">
        <v>325</v>
      </c>
      <c r="D67" s="350"/>
      <c r="E67" s="384"/>
      <c r="F67" s="384"/>
      <c r="G67" s="384"/>
      <c r="H67" s="350"/>
      <c r="I67" s="361"/>
      <c r="J67" s="350"/>
      <c r="K67" s="361"/>
      <c r="L67" s="358"/>
    </row>
    <row r="68" spans="1:12" ht="27.75" thickBot="1" x14ac:dyDescent="0.4">
      <c r="A68" s="326"/>
      <c r="B68" s="353"/>
      <c r="C68" s="416" t="s">
        <v>70</v>
      </c>
      <c r="D68" s="417">
        <f>D58+D60+D61+D62+D63-D64-D65-D66-D67</f>
        <v>0</v>
      </c>
      <c r="E68" s="360"/>
      <c r="F68" s="360"/>
      <c r="G68" s="360"/>
      <c r="H68" s="417">
        <f>H58+H60+H61+H62+H63-H64-H65-H66-H67</f>
        <v>0</v>
      </c>
      <c r="I68" s="372"/>
      <c r="J68" s="417">
        <f>J58+J60+J61+J62+J63-J64-J65-J66-J67</f>
        <v>0</v>
      </c>
      <c r="K68" s="372"/>
      <c r="L68" s="418">
        <f>L58+L60+L61+L62+L63-L64-L65-L66-L67</f>
        <v>0</v>
      </c>
    </row>
    <row r="69" spans="1:12" ht="27" x14ac:dyDescent="0.35">
      <c r="A69" s="326"/>
      <c r="B69" s="353"/>
      <c r="C69" s="416"/>
      <c r="D69" s="375"/>
      <c r="E69" s="360"/>
      <c r="F69" s="360"/>
      <c r="G69" s="360"/>
      <c r="H69" s="375"/>
      <c r="I69" s="372"/>
      <c r="J69" s="375"/>
      <c r="K69" s="372"/>
      <c r="L69" s="378"/>
    </row>
    <row r="70" spans="1:12" ht="24.75" x14ac:dyDescent="0.3">
      <c r="A70" s="326"/>
      <c r="B70" s="353" t="s">
        <v>326</v>
      </c>
      <c r="C70" s="374" t="s">
        <v>327</v>
      </c>
      <c r="D70" s="350"/>
      <c r="E70" s="384"/>
      <c r="F70" s="384"/>
      <c r="G70" s="384"/>
      <c r="H70" s="350"/>
      <c r="I70" s="361"/>
      <c r="J70" s="350"/>
      <c r="K70" s="361"/>
      <c r="L70" s="352"/>
    </row>
    <row r="71" spans="1:12" ht="25.5" thickBot="1" x14ac:dyDescent="0.35">
      <c r="A71" s="326"/>
      <c r="B71" s="353"/>
      <c r="C71" s="374"/>
      <c r="D71" s="375"/>
      <c r="E71" s="360"/>
      <c r="F71" s="360"/>
      <c r="G71" s="360"/>
      <c r="H71" s="375"/>
      <c r="I71" s="372"/>
      <c r="J71" s="375"/>
      <c r="K71" s="372"/>
      <c r="L71" s="378"/>
    </row>
    <row r="72" spans="1:12" ht="36" thickBot="1" x14ac:dyDescent="0.5">
      <c r="A72" s="326"/>
      <c r="B72" s="419"/>
      <c r="C72" s="420" t="s">
        <v>328</v>
      </c>
      <c r="D72" s="421">
        <f>D68-D70</f>
        <v>0</v>
      </c>
      <c r="E72" s="422"/>
      <c r="F72" s="422"/>
      <c r="G72" s="422"/>
      <c r="H72" s="421">
        <f>H68-H70</f>
        <v>0</v>
      </c>
      <c r="I72" s="423"/>
      <c r="J72" s="421">
        <f>J68-J70</f>
        <v>0</v>
      </c>
      <c r="K72" s="424"/>
      <c r="L72" s="421">
        <f>L68-L70</f>
        <v>0</v>
      </c>
    </row>
    <row r="73" spans="1:12" x14ac:dyDescent="0.3">
      <c r="A73" s="318"/>
      <c r="B73" s="319"/>
      <c r="C73" s="320"/>
      <c r="D73" s="321"/>
      <c r="E73" s="318"/>
      <c r="F73" s="318"/>
      <c r="G73" s="318"/>
      <c r="H73" s="425"/>
      <c r="I73" s="426"/>
      <c r="J73" s="425"/>
      <c r="K73" s="426"/>
      <c r="L73" s="425"/>
    </row>
    <row r="74" spans="1:12" x14ac:dyDescent="0.3">
      <c r="B74" s="575" t="s">
        <v>329</v>
      </c>
      <c r="C74" s="575"/>
      <c r="D74" s="575"/>
      <c r="E74" s="574" t="s">
        <v>231</v>
      </c>
      <c r="F74" s="574"/>
      <c r="G74" s="574"/>
      <c r="H74" s="427"/>
      <c r="I74" s="428"/>
      <c r="J74" s="427"/>
      <c r="K74" s="428"/>
      <c r="L74" s="427"/>
    </row>
    <row r="75" spans="1:12" x14ac:dyDescent="0.3">
      <c r="E75" s="574" t="s">
        <v>233</v>
      </c>
      <c r="F75" s="574"/>
      <c r="G75" s="574"/>
      <c r="H75" s="427"/>
      <c r="I75" s="428"/>
      <c r="J75" s="427"/>
      <c r="K75" s="428"/>
      <c r="L75" s="427"/>
    </row>
    <row r="76" spans="1:12" x14ac:dyDescent="0.3">
      <c r="E76" s="574" t="s">
        <v>235</v>
      </c>
      <c r="F76" s="574"/>
      <c r="G76" s="574"/>
      <c r="H76" s="427"/>
      <c r="I76" s="428"/>
      <c r="J76" s="427"/>
      <c r="K76" s="428"/>
      <c r="L76" s="427"/>
    </row>
    <row r="77" spans="1:12" x14ac:dyDescent="0.3">
      <c r="E77" s="574" t="s">
        <v>237</v>
      </c>
      <c r="F77" s="574"/>
      <c r="G77" s="574"/>
      <c r="H77" s="427"/>
      <c r="I77" s="428"/>
      <c r="J77" s="427"/>
      <c r="K77" s="428"/>
      <c r="L77" s="427"/>
    </row>
    <row r="78" spans="1:12" x14ac:dyDescent="0.3">
      <c r="E78" s="574" t="s">
        <v>239</v>
      </c>
      <c r="F78" s="574"/>
      <c r="G78" s="574"/>
      <c r="H78" s="427"/>
      <c r="I78" s="428"/>
      <c r="J78" s="427"/>
      <c r="K78" s="428"/>
      <c r="L78" s="427"/>
    </row>
    <row r="79" spans="1:12" x14ac:dyDescent="0.3">
      <c r="E79" s="574"/>
      <c r="F79" s="574"/>
      <c r="G79" s="574"/>
      <c r="H79" s="425"/>
      <c r="I79" s="426"/>
      <c r="J79" s="425"/>
      <c r="K79" s="426"/>
      <c r="L79" s="425"/>
    </row>
    <row r="80" spans="1:12" x14ac:dyDescent="0.3">
      <c r="E80" s="432"/>
      <c r="F80" s="432"/>
      <c r="G80" s="432"/>
      <c r="H80" s="425"/>
      <c r="I80" s="426"/>
      <c r="J80" s="425"/>
      <c r="K80" s="426"/>
      <c r="L80" s="425"/>
    </row>
    <row r="81" spans="5:12" x14ac:dyDescent="0.3">
      <c r="E81" s="432"/>
      <c r="F81" s="432"/>
      <c r="G81" s="432"/>
      <c r="H81" s="425"/>
      <c r="I81" s="426"/>
      <c r="J81" s="425"/>
      <c r="K81" s="426"/>
      <c r="L81" s="425"/>
    </row>
    <row r="82" spans="5:12" x14ac:dyDescent="0.3">
      <c r="H82" s="425"/>
      <c r="I82" s="426"/>
      <c r="J82" s="425"/>
      <c r="K82" s="426"/>
      <c r="L82" s="425"/>
    </row>
    <row r="83" spans="5:12" x14ac:dyDescent="0.3">
      <c r="H83" s="425"/>
      <c r="I83" s="426"/>
      <c r="J83" s="425"/>
      <c r="K83" s="426"/>
      <c r="L83" s="425"/>
    </row>
    <row r="84" spans="5:12" x14ac:dyDescent="0.3">
      <c r="H84" s="425"/>
      <c r="I84" s="426"/>
      <c r="J84" s="425"/>
      <c r="K84" s="426"/>
      <c r="L84" s="425"/>
    </row>
    <row r="85" spans="5:12" x14ac:dyDescent="0.3">
      <c r="H85" s="425"/>
      <c r="I85" s="426"/>
      <c r="J85" s="425"/>
      <c r="K85" s="426"/>
      <c r="L85" s="425"/>
    </row>
    <row r="86" spans="5:12" x14ac:dyDescent="0.3">
      <c r="H86" s="425"/>
      <c r="I86" s="426"/>
      <c r="J86" s="425"/>
      <c r="K86" s="426"/>
      <c r="L86" s="425"/>
    </row>
    <row r="87" spans="5:12" x14ac:dyDescent="0.3">
      <c r="H87" s="425"/>
      <c r="I87" s="426"/>
      <c r="J87" s="425"/>
      <c r="K87" s="426"/>
      <c r="L87" s="425"/>
    </row>
    <row r="88" spans="5:12" x14ac:dyDescent="0.3">
      <c r="H88" s="425"/>
      <c r="I88" s="426"/>
      <c r="J88" s="425"/>
      <c r="K88" s="426"/>
      <c r="L88" s="425"/>
    </row>
    <row r="89" spans="5:12" x14ac:dyDescent="0.3">
      <c r="H89" s="425"/>
      <c r="I89" s="426"/>
      <c r="J89" s="425"/>
      <c r="K89" s="426"/>
      <c r="L89" s="425"/>
    </row>
    <row r="90" spans="5:12" x14ac:dyDescent="0.3">
      <c r="H90" s="425"/>
      <c r="I90" s="426"/>
      <c r="J90" s="425"/>
      <c r="K90" s="426"/>
      <c r="L90" s="425"/>
    </row>
    <row r="91" spans="5:12" x14ac:dyDescent="0.3">
      <c r="H91" s="425"/>
      <c r="I91" s="426"/>
      <c r="J91" s="425"/>
      <c r="K91" s="426"/>
      <c r="L91" s="425"/>
    </row>
    <row r="92" spans="5:12" x14ac:dyDescent="0.3">
      <c r="H92" s="425"/>
      <c r="I92" s="426"/>
      <c r="J92" s="425"/>
      <c r="K92" s="426"/>
      <c r="L92" s="425"/>
    </row>
    <row r="93" spans="5:12" x14ac:dyDescent="0.3">
      <c r="H93" s="425"/>
      <c r="I93" s="426"/>
      <c r="J93" s="425"/>
      <c r="K93" s="426"/>
      <c r="L93" s="425"/>
    </row>
    <row r="94" spans="5:12" x14ac:dyDescent="0.3">
      <c r="H94" s="425"/>
      <c r="I94" s="426"/>
      <c r="J94" s="425"/>
      <c r="K94" s="426"/>
      <c r="L94" s="425"/>
    </row>
    <row r="95" spans="5:12" x14ac:dyDescent="0.3">
      <c r="H95" s="425"/>
      <c r="I95" s="426"/>
      <c r="J95" s="425"/>
      <c r="K95" s="426"/>
      <c r="L95" s="425"/>
    </row>
    <row r="96" spans="5:12" x14ac:dyDescent="0.3">
      <c r="H96" s="425"/>
      <c r="I96" s="426"/>
      <c r="J96" s="425"/>
      <c r="K96" s="426"/>
      <c r="L96" s="425"/>
    </row>
    <row r="97" spans="8:12" x14ac:dyDescent="0.3">
      <c r="H97" s="425"/>
      <c r="I97" s="426"/>
      <c r="J97" s="425"/>
      <c r="K97" s="426"/>
      <c r="L97" s="425"/>
    </row>
    <row r="98" spans="8:12" x14ac:dyDescent="0.3">
      <c r="H98" s="425"/>
      <c r="I98" s="426"/>
      <c r="J98" s="425"/>
      <c r="K98" s="426"/>
      <c r="L98" s="425"/>
    </row>
    <row r="99" spans="8:12" x14ac:dyDescent="0.3">
      <c r="H99" s="425"/>
      <c r="I99" s="426"/>
      <c r="J99" s="425"/>
      <c r="K99" s="426"/>
      <c r="L99" s="425"/>
    </row>
    <row r="100" spans="8:12" x14ac:dyDescent="0.3">
      <c r="H100" s="425"/>
      <c r="I100" s="426"/>
      <c r="J100" s="425"/>
      <c r="K100" s="426"/>
      <c r="L100" s="425"/>
    </row>
    <row r="101" spans="8:12" x14ac:dyDescent="0.3">
      <c r="H101" s="425"/>
      <c r="I101" s="426"/>
      <c r="J101" s="425"/>
      <c r="K101" s="426"/>
      <c r="L101" s="425"/>
    </row>
    <row r="102" spans="8:12" x14ac:dyDescent="0.3">
      <c r="H102" s="425"/>
      <c r="I102" s="426"/>
      <c r="J102" s="425"/>
      <c r="K102" s="426"/>
      <c r="L102" s="425"/>
    </row>
    <row r="103" spans="8:12" x14ac:dyDescent="0.3">
      <c r="H103" s="425"/>
      <c r="I103" s="426"/>
      <c r="J103" s="425"/>
      <c r="K103" s="426"/>
      <c r="L103" s="425"/>
    </row>
    <row r="104" spans="8:12" x14ac:dyDescent="0.3">
      <c r="H104" s="425"/>
      <c r="I104" s="426"/>
      <c r="J104" s="425"/>
      <c r="K104" s="426"/>
      <c r="L104" s="425"/>
    </row>
    <row r="105" spans="8:12" x14ac:dyDescent="0.3">
      <c r="H105" s="425"/>
      <c r="I105" s="426"/>
      <c r="J105" s="425"/>
      <c r="K105" s="426"/>
      <c r="L105" s="425"/>
    </row>
    <row r="106" spans="8:12" x14ac:dyDescent="0.3">
      <c r="H106" s="425"/>
      <c r="I106" s="426"/>
      <c r="J106" s="425"/>
      <c r="K106" s="426"/>
      <c r="L106" s="425"/>
    </row>
    <row r="107" spans="8:12" x14ac:dyDescent="0.3">
      <c r="H107" s="425"/>
      <c r="I107" s="426"/>
      <c r="J107" s="425"/>
      <c r="K107" s="426"/>
      <c r="L107" s="425"/>
    </row>
    <row r="108" spans="8:12" x14ac:dyDescent="0.3">
      <c r="H108" s="425"/>
      <c r="I108" s="426"/>
      <c r="J108" s="425"/>
      <c r="K108" s="426"/>
      <c r="L108" s="425"/>
    </row>
    <row r="109" spans="8:12" x14ac:dyDescent="0.3">
      <c r="H109" s="425"/>
      <c r="I109" s="426"/>
      <c r="J109" s="425"/>
      <c r="K109" s="426"/>
      <c r="L109" s="425"/>
    </row>
    <row r="110" spans="8:12" x14ac:dyDescent="0.3">
      <c r="H110" s="425"/>
      <c r="I110" s="426"/>
      <c r="J110" s="425"/>
      <c r="K110" s="426"/>
      <c r="L110" s="425"/>
    </row>
    <row r="111" spans="8:12" x14ac:dyDescent="0.3">
      <c r="H111" s="425"/>
      <c r="I111" s="426"/>
      <c r="J111" s="425"/>
      <c r="K111" s="426"/>
      <c r="L111" s="425"/>
    </row>
    <row r="112" spans="8:12" x14ac:dyDescent="0.3">
      <c r="H112" s="425"/>
      <c r="I112" s="426"/>
      <c r="J112" s="425"/>
      <c r="K112" s="426"/>
      <c r="L112" s="425"/>
    </row>
    <row r="113" spans="8:12" x14ac:dyDescent="0.3">
      <c r="H113" s="425"/>
      <c r="I113" s="426"/>
      <c r="J113" s="425"/>
      <c r="K113" s="426"/>
      <c r="L113" s="425"/>
    </row>
    <row r="114" spans="8:12" x14ac:dyDescent="0.3">
      <c r="H114" s="425"/>
      <c r="I114" s="426"/>
      <c r="J114" s="425"/>
      <c r="K114" s="426"/>
      <c r="L114" s="425"/>
    </row>
    <row r="115" spans="8:12" x14ac:dyDescent="0.3">
      <c r="H115" s="425"/>
      <c r="I115" s="426"/>
      <c r="J115" s="425"/>
      <c r="K115" s="426"/>
      <c r="L115" s="425"/>
    </row>
    <row r="116" spans="8:12" x14ac:dyDescent="0.3">
      <c r="H116" s="425"/>
      <c r="I116" s="426"/>
      <c r="J116" s="425"/>
      <c r="K116" s="426"/>
      <c r="L116" s="425"/>
    </row>
    <row r="117" spans="8:12" x14ac:dyDescent="0.3">
      <c r="H117" s="425"/>
      <c r="I117" s="426"/>
      <c r="J117" s="425"/>
      <c r="K117" s="426"/>
      <c r="L117" s="425"/>
    </row>
    <row r="118" spans="8:12" x14ac:dyDescent="0.3">
      <c r="H118" s="425"/>
      <c r="I118" s="426"/>
      <c r="J118" s="425"/>
      <c r="K118" s="426"/>
      <c r="L118" s="425"/>
    </row>
    <row r="119" spans="8:12" x14ac:dyDescent="0.3">
      <c r="H119" s="425"/>
      <c r="I119" s="426"/>
      <c r="J119" s="425"/>
      <c r="K119" s="426"/>
      <c r="L119" s="425"/>
    </row>
    <row r="120" spans="8:12" x14ac:dyDescent="0.3">
      <c r="H120" s="425"/>
      <c r="I120" s="426"/>
      <c r="J120" s="425"/>
      <c r="K120" s="426"/>
      <c r="L120" s="425"/>
    </row>
    <row r="121" spans="8:12" x14ac:dyDescent="0.3">
      <c r="H121" s="425"/>
      <c r="I121" s="426"/>
      <c r="J121" s="425"/>
      <c r="K121" s="426"/>
      <c r="L121" s="425"/>
    </row>
    <row r="122" spans="8:12" x14ac:dyDescent="0.3">
      <c r="H122" s="425"/>
      <c r="I122" s="426"/>
      <c r="J122" s="425"/>
      <c r="K122" s="426"/>
      <c r="L122" s="425"/>
    </row>
    <row r="123" spans="8:12" x14ac:dyDescent="0.3">
      <c r="H123" s="425"/>
      <c r="I123" s="426"/>
      <c r="J123" s="425"/>
      <c r="K123" s="426"/>
      <c r="L123" s="425"/>
    </row>
    <row r="124" spans="8:12" x14ac:dyDescent="0.3">
      <c r="H124" s="425"/>
      <c r="I124" s="426"/>
      <c r="J124" s="425"/>
      <c r="K124" s="426"/>
      <c r="L124" s="425"/>
    </row>
    <row r="125" spans="8:12" x14ac:dyDescent="0.3">
      <c r="H125" s="425"/>
      <c r="I125" s="426"/>
      <c r="J125" s="425"/>
      <c r="K125" s="426"/>
      <c r="L125" s="425"/>
    </row>
    <row r="126" spans="8:12" x14ac:dyDescent="0.3">
      <c r="H126" s="425"/>
      <c r="I126" s="426"/>
      <c r="J126" s="425"/>
      <c r="K126" s="426"/>
      <c r="L126" s="425"/>
    </row>
    <row r="127" spans="8:12" x14ac:dyDescent="0.3">
      <c r="H127" s="425"/>
      <c r="I127" s="426"/>
      <c r="J127" s="425"/>
      <c r="K127" s="426"/>
      <c r="L127" s="425"/>
    </row>
    <row r="128" spans="8:12" x14ac:dyDescent="0.3">
      <c r="H128" s="425"/>
      <c r="I128" s="426"/>
      <c r="J128" s="425"/>
      <c r="K128" s="426"/>
      <c r="L128" s="425"/>
    </row>
    <row r="129" spans="8:12" x14ac:dyDescent="0.3">
      <c r="H129" s="425"/>
      <c r="I129" s="426"/>
      <c r="J129" s="425"/>
      <c r="K129" s="426"/>
      <c r="L129" s="425"/>
    </row>
    <row r="130" spans="8:12" x14ac:dyDescent="0.3">
      <c r="H130" s="425"/>
      <c r="I130" s="426"/>
      <c r="J130" s="425"/>
      <c r="K130" s="426"/>
      <c r="L130" s="425"/>
    </row>
    <row r="131" spans="8:12" x14ac:dyDescent="0.3">
      <c r="H131" s="425"/>
      <c r="I131" s="426"/>
      <c r="J131" s="425"/>
      <c r="K131" s="426"/>
      <c r="L131" s="425"/>
    </row>
    <row r="132" spans="8:12" x14ac:dyDescent="0.3">
      <c r="H132" s="425"/>
      <c r="I132" s="426"/>
      <c r="J132" s="425"/>
      <c r="K132" s="426"/>
      <c r="L132" s="425"/>
    </row>
    <row r="133" spans="8:12" x14ac:dyDescent="0.3">
      <c r="H133" s="425"/>
      <c r="I133" s="426"/>
      <c r="J133" s="425"/>
      <c r="K133" s="426"/>
      <c r="L133" s="425"/>
    </row>
    <row r="134" spans="8:12" x14ac:dyDescent="0.3">
      <c r="H134" s="425"/>
      <c r="I134" s="426"/>
      <c r="J134" s="425"/>
      <c r="K134" s="426"/>
      <c r="L134" s="425"/>
    </row>
    <row r="135" spans="8:12" x14ac:dyDescent="0.3">
      <c r="H135" s="425"/>
      <c r="I135" s="426"/>
      <c r="J135" s="425"/>
      <c r="K135" s="426"/>
      <c r="L135" s="425"/>
    </row>
    <row r="136" spans="8:12" x14ac:dyDescent="0.3">
      <c r="H136" s="425"/>
      <c r="I136" s="426"/>
      <c r="J136" s="425"/>
      <c r="K136" s="426"/>
      <c r="L136" s="425"/>
    </row>
    <row r="137" spans="8:12" x14ac:dyDescent="0.3">
      <c r="H137" s="425"/>
      <c r="I137" s="426"/>
      <c r="J137" s="425"/>
      <c r="K137" s="426"/>
      <c r="L137" s="425"/>
    </row>
    <row r="138" spans="8:12" x14ac:dyDescent="0.3">
      <c r="H138" s="425"/>
      <c r="I138" s="426"/>
      <c r="J138" s="425"/>
      <c r="K138" s="426"/>
      <c r="L138" s="425"/>
    </row>
    <row r="139" spans="8:12" x14ac:dyDescent="0.3">
      <c r="H139" s="425"/>
      <c r="I139" s="426"/>
      <c r="J139" s="425"/>
      <c r="K139" s="426"/>
      <c r="L139" s="425"/>
    </row>
    <row r="140" spans="8:12" x14ac:dyDescent="0.3">
      <c r="H140" s="425"/>
      <c r="I140" s="426"/>
      <c r="J140" s="425"/>
      <c r="K140" s="426"/>
      <c r="L140" s="425"/>
    </row>
    <row r="141" spans="8:12" x14ac:dyDescent="0.3">
      <c r="H141" s="425"/>
      <c r="I141" s="426"/>
      <c r="J141" s="425"/>
      <c r="K141" s="426"/>
      <c r="L141" s="425"/>
    </row>
    <row r="142" spans="8:12" x14ac:dyDescent="0.3">
      <c r="H142" s="425"/>
      <c r="I142" s="426"/>
      <c r="J142" s="425"/>
      <c r="K142" s="426"/>
      <c r="L142" s="425"/>
    </row>
    <row r="143" spans="8:12" x14ac:dyDescent="0.3">
      <c r="H143" s="425"/>
      <c r="I143" s="426"/>
      <c r="J143" s="425"/>
      <c r="K143" s="426"/>
      <c r="L143" s="425"/>
    </row>
    <row r="144" spans="8:12" x14ac:dyDescent="0.3">
      <c r="H144" s="425"/>
      <c r="I144" s="426"/>
      <c r="J144" s="425"/>
      <c r="K144" s="426"/>
      <c r="L144" s="425"/>
    </row>
    <row r="145" spans="8:12" x14ac:dyDescent="0.3">
      <c r="H145" s="425"/>
      <c r="I145" s="426"/>
      <c r="J145" s="425"/>
      <c r="K145" s="426"/>
      <c r="L145" s="425"/>
    </row>
    <row r="146" spans="8:12" x14ac:dyDescent="0.3">
      <c r="H146" s="425"/>
      <c r="I146" s="426"/>
      <c r="J146" s="425"/>
      <c r="K146" s="426"/>
      <c r="L146" s="425"/>
    </row>
    <row r="147" spans="8:12" x14ac:dyDescent="0.3">
      <c r="H147" s="425"/>
      <c r="I147" s="426"/>
      <c r="J147" s="425"/>
      <c r="K147" s="426"/>
      <c r="L147" s="425"/>
    </row>
    <row r="148" spans="8:12" x14ac:dyDescent="0.3">
      <c r="H148" s="425"/>
      <c r="I148" s="426"/>
      <c r="J148" s="425"/>
      <c r="K148" s="426"/>
      <c r="L148" s="425"/>
    </row>
    <row r="149" spans="8:12" x14ac:dyDescent="0.3">
      <c r="H149" s="425"/>
      <c r="I149" s="426"/>
      <c r="J149" s="425"/>
      <c r="K149" s="426"/>
      <c r="L149" s="425"/>
    </row>
    <row r="150" spans="8:12" x14ac:dyDescent="0.3">
      <c r="H150" s="425"/>
      <c r="I150" s="426"/>
      <c r="J150" s="425"/>
      <c r="K150" s="426"/>
      <c r="L150" s="425"/>
    </row>
    <row r="151" spans="8:12" x14ac:dyDescent="0.3">
      <c r="H151" s="425"/>
      <c r="I151" s="426"/>
      <c r="J151" s="425"/>
      <c r="K151" s="426"/>
      <c r="L151" s="425"/>
    </row>
    <row r="152" spans="8:12" x14ac:dyDescent="0.3">
      <c r="H152" s="425"/>
      <c r="I152" s="426"/>
      <c r="J152" s="425"/>
      <c r="K152" s="426"/>
      <c r="L152" s="425"/>
    </row>
    <row r="153" spans="8:12" x14ac:dyDescent="0.3">
      <c r="H153" s="425"/>
      <c r="I153" s="426"/>
      <c r="J153" s="425"/>
      <c r="K153" s="426"/>
      <c r="L153" s="425"/>
    </row>
    <row r="154" spans="8:12" x14ac:dyDescent="0.3">
      <c r="H154" s="425"/>
      <c r="I154" s="426"/>
      <c r="J154" s="425"/>
      <c r="K154" s="426"/>
      <c r="L154" s="425"/>
    </row>
    <row r="155" spans="8:12" x14ac:dyDescent="0.3">
      <c r="H155" s="425"/>
      <c r="I155" s="426"/>
      <c r="J155" s="425"/>
      <c r="K155" s="426"/>
      <c r="L155" s="425"/>
    </row>
    <row r="156" spans="8:12" x14ac:dyDescent="0.3">
      <c r="H156" s="425"/>
      <c r="I156" s="426"/>
      <c r="J156" s="425"/>
      <c r="K156" s="426"/>
      <c r="L156" s="425"/>
    </row>
    <row r="157" spans="8:12" x14ac:dyDescent="0.3">
      <c r="H157" s="425"/>
      <c r="I157" s="426"/>
      <c r="J157" s="425"/>
      <c r="K157" s="426"/>
      <c r="L157" s="425"/>
    </row>
    <row r="158" spans="8:12" x14ac:dyDescent="0.3">
      <c r="H158" s="425"/>
      <c r="I158" s="426"/>
      <c r="J158" s="425"/>
      <c r="K158" s="426"/>
      <c r="L158" s="425"/>
    </row>
    <row r="159" spans="8:12" x14ac:dyDescent="0.3">
      <c r="H159" s="425"/>
      <c r="I159" s="426"/>
      <c r="J159" s="425"/>
      <c r="K159" s="426"/>
      <c r="L159" s="425"/>
    </row>
    <row r="160" spans="8:12" x14ac:dyDescent="0.3">
      <c r="H160" s="425"/>
      <c r="I160" s="426"/>
      <c r="J160" s="425"/>
      <c r="K160" s="426"/>
      <c r="L160" s="425"/>
    </row>
    <row r="161" spans="8:12" x14ac:dyDescent="0.3">
      <c r="H161" s="425"/>
      <c r="I161" s="426"/>
      <c r="J161" s="425"/>
      <c r="K161" s="426"/>
      <c r="L161" s="425"/>
    </row>
    <row r="162" spans="8:12" x14ac:dyDescent="0.3">
      <c r="H162" s="425"/>
      <c r="I162" s="426"/>
      <c r="J162" s="425"/>
      <c r="K162" s="426"/>
      <c r="L162" s="425"/>
    </row>
    <row r="163" spans="8:12" x14ac:dyDescent="0.3">
      <c r="H163" s="425"/>
      <c r="I163" s="426"/>
      <c r="J163" s="425"/>
      <c r="K163" s="426"/>
      <c r="L163" s="425"/>
    </row>
    <row r="164" spans="8:12" x14ac:dyDescent="0.3">
      <c r="H164" s="425"/>
      <c r="I164" s="426"/>
      <c r="J164" s="425"/>
      <c r="K164" s="426"/>
      <c r="L164" s="425"/>
    </row>
    <row r="165" spans="8:12" x14ac:dyDescent="0.3">
      <c r="H165" s="425"/>
      <c r="I165" s="426"/>
      <c r="J165" s="425"/>
      <c r="K165" s="426"/>
      <c r="L165" s="425"/>
    </row>
    <row r="166" spans="8:12" x14ac:dyDescent="0.3">
      <c r="H166" s="425"/>
      <c r="I166" s="426"/>
      <c r="J166" s="425"/>
      <c r="K166" s="426"/>
      <c r="L166" s="425"/>
    </row>
    <row r="167" spans="8:12" x14ac:dyDescent="0.3">
      <c r="H167" s="425"/>
      <c r="I167" s="426"/>
      <c r="J167" s="425"/>
      <c r="K167" s="426"/>
      <c r="L167" s="425"/>
    </row>
    <row r="168" spans="8:12" x14ac:dyDescent="0.3">
      <c r="H168" s="425"/>
      <c r="I168" s="426"/>
      <c r="J168" s="425"/>
      <c r="K168" s="426"/>
      <c r="L168" s="425"/>
    </row>
    <row r="169" spans="8:12" x14ac:dyDescent="0.3">
      <c r="H169" s="425"/>
      <c r="I169" s="426"/>
      <c r="J169" s="425"/>
      <c r="K169" s="426"/>
      <c r="L169" s="425"/>
    </row>
    <row r="170" spans="8:12" x14ac:dyDescent="0.3">
      <c r="H170" s="425"/>
      <c r="I170" s="426"/>
      <c r="J170" s="425"/>
      <c r="K170" s="426"/>
      <c r="L170" s="425"/>
    </row>
    <row r="171" spans="8:12" x14ac:dyDescent="0.3">
      <c r="H171" s="425"/>
      <c r="I171" s="426"/>
      <c r="J171" s="425"/>
      <c r="K171" s="426"/>
      <c r="L171" s="425"/>
    </row>
    <row r="172" spans="8:12" x14ac:dyDescent="0.3">
      <c r="H172" s="425"/>
      <c r="I172" s="426"/>
      <c r="J172" s="425"/>
      <c r="K172" s="426"/>
      <c r="L172" s="425"/>
    </row>
    <row r="173" spans="8:12" x14ac:dyDescent="0.3">
      <c r="H173" s="425"/>
      <c r="I173" s="426"/>
      <c r="J173" s="425"/>
      <c r="K173" s="426"/>
      <c r="L173" s="425"/>
    </row>
    <row r="174" spans="8:12" x14ac:dyDescent="0.3">
      <c r="H174" s="425"/>
      <c r="I174" s="426"/>
      <c r="J174" s="425"/>
      <c r="K174" s="426"/>
      <c r="L174" s="425"/>
    </row>
    <row r="175" spans="8:12" x14ac:dyDescent="0.3">
      <c r="H175" s="425"/>
      <c r="I175" s="426"/>
      <c r="J175" s="425"/>
      <c r="K175" s="426"/>
      <c r="L175" s="425"/>
    </row>
    <row r="176" spans="8:12" x14ac:dyDescent="0.3">
      <c r="H176" s="425"/>
      <c r="I176" s="426"/>
      <c r="J176" s="425"/>
      <c r="K176" s="426"/>
      <c r="L176" s="425"/>
    </row>
    <row r="177" spans="8:12" x14ac:dyDescent="0.3">
      <c r="H177" s="425"/>
      <c r="I177" s="426"/>
      <c r="J177" s="425"/>
      <c r="K177" s="426"/>
      <c r="L177" s="425"/>
    </row>
    <row r="178" spans="8:12" x14ac:dyDescent="0.3">
      <c r="H178" s="425"/>
      <c r="I178" s="426"/>
      <c r="J178" s="425"/>
      <c r="K178" s="426"/>
      <c r="L178" s="425"/>
    </row>
    <row r="179" spans="8:12" x14ac:dyDescent="0.3">
      <c r="H179" s="425"/>
      <c r="I179" s="426"/>
      <c r="J179" s="425"/>
      <c r="K179" s="426"/>
      <c r="L179" s="425"/>
    </row>
    <row r="180" spans="8:12" x14ac:dyDescent="0.3">
      <c r="H180" s="425"/>
      <c r="I180" s="426"/>
      <c r="J180" s="425"/>
      <c r="K180" s="426"/>
      <c r="L180" s="425"/>
    </row>
    <row r="181" spans="8:12" x14ac:dyDescent="0.3">
      <c r="H181" s="425"/>
      <c r="I181" s="426"/>
      <c r="J181" s="425"/>
      <c r="K181" s="426"/>
      <c r="L181" s="425"/>
    </row>
    <row r="182" spans="8:12" x14ac:dyDescent="0.3">
      <c r="H182" s="425"/>
      <c r="I182" s="426"/>
      <c r="J182" s="425"/>
      <c r="K182" s="426"/>
      <c r="L182" s="425"/>
    </row>
    <row r="183" spans="8:12" x14ac:dyDescent="0.3">
      <c r="H183" s="425"/>
      <c r="I183" s="426"/>
      <c r="J183" s="425"/>
      <c r="K183" s="426"/>
      <c r="L183" s="425"/>
    </row>
    <row r="184" spans="8:12" x14ac:dyDescent="0.3">
      <c r="H184" s="425"/>
      <c r="I184" s="426"/>
      <c r="J184" s="425"/>
      <c r="K184" s="426"/>
      <c r="L184" s="425"/>
    </row>
    <row r="185" spans="8:12" x14ac:dyDescent="0.3">
      <c r="H185" s="425"/>
      <c r="I185" s="426"/>
      <c r="J185" s="425"/>
      <c r="K185" s="426"/>
      <c r="L185" s="425"/>
    </row>
    <row r="186" spans="8:12" x14ac:dyDescent="0.3">
      <c r="H186" s="425"/>
      <c r="I186" s="426"/>
      <c r="J186" s="425"/>
      <c r="K186" s="426"/>
      <c r="L186" s="425"/>
    </row>
    <row r="187" spans="8:12" x14ac:dyDescent="0.3">
      <c r="H187" s="425"/>
      <c r="I187" s="426"/>
      <c r="J187" s="425"/>
      <c r="K187" s="426"/>
      <c r="L187" s="425"/>
    </row>
    <row r="188" spans="8:12" x14ac:dyDescent="0.3">
      <c r="H188" s="425"/>
      <c r="I188" s="426"/>
      <c r="J188" s="425"/>
      <c r="K188" s="426"/>
      <c r="L188" s="425"/>
    </row>
    <row r="189" spans="8:12" x14ac:dyDescent="0.3">
      <c r="H189" s="425"/>
      <c r="I189" s="426"/>
      <c r="J189" s="425"/>
      <c r="K189" s="426"/>
      <c r="L189" s="425"/>
    </row>
    <row r="190" spans="8:12" x14ac:dyDescent="0.3">
      <c r="H190" s="425"/>
      <c r="I190" s="426"/>
      <c r="J190" s="425"/>
      <c r="K190" s="426"/>
      <c r="L190" s="425"/>
    </row>
    <row r="191" spans="8:12" x14ac:dyDescent="0.3">
      <c r="H191" s="425"/>
      <c r="I191" s="426"/>
      <c r="J191" s="425"/>
      <c r="K191" s="426"/>
      <c r="L191" s="425"/>
    </row>
    <row r="192" spans="8:12" x14ac:dyDescent="0.3">
      <c r="H192" s="425"/>
      <c r="I192" s="426"/>
      <c r="J192" s="425"/>
      <c r="K192" s="426"/>
      <c r="L192" s="425"/>
    </row>
    <row r="193" spans="8:12" x14ac:dyDescent="0.3">
      <c r="H193" s="425"/>
      <c r="I193" s="426"/>
      <c r="J193" s="425"/>
      <c r="K193" s="426"/>
      <c r="L193" s="425"/>
    </row>
    <row r="194" spans="8:12" x14ac:dyDescent="0.3">
      <c r="H194" s="425"/>
      <c r="I194" s="426"/>
      <c r="J194" s="425"/>
      <c r="K194" s="426"/>
      <c r="L194" s="425"/>
    </row>
    <row r="195" spans="8:12" x14ac:dyDescent="0.3">
      <c r="H195" s="425"/>
      <c r="I195" s="426"/>
      <c r="J195" s="425"/>
      <c r="K195" s="426"/>
      <c r="L195" s="425"/>
    </row>
    <row r="196" spans="8:12" x14ac:dyDescent="0.3">
      <c r="H196" s="425"/>
      <c r="I196" s="426"/>
      <c r="J196" s="425"/>
      <c r="K196" s="426"/>
      <c r="L196" s="425"/>
    </row>
    <row r="197" spans="8:12" x14ac:dyDescent="0.3">
      <c r="H197" s="425"/>
      <c r="I197" s="426"/>
      <c r="J197" s="425"/>
      <c r="K197" s="426"/>
      <c r="L197" s="425"/>
    </row>
    <row r="198" spans="8:12" x14ac:dyDescent="0.3">
      <c r="H198" s="425"/>
      <c r="I198" s="426"/>
      <c r="J198" s="425"/>
      <c r="K198" s="426"/>
      <c r="L198" s="425"/>
    </row>
    <row r="199" spans="8:12" x14ac:dyDescent="0.3">
      <c r="H199" s="425"/>
      <c r="I199" s="426"/>
      <c r="J199" s="425"/>
      <c r="K199" s="426"/>
      <c r="L199" s="425"/>
    </row>
    <row r="200" spans="8:12" x14ac:dyDescent="0.3">
      <c r="H200" s="425"/>
      <c r="I200" s="426"/>
      <c r="J200" s="425"/>
      <c r="K200" s="426"/>
      <c r="L200" s="425"/>
    </row>
    <row r="201" spans="8:12" x14ac:dyDescent="0.3">
      <c r="H201" s="425"/>
      <c r="I201" s="426"/>
      <c r="J201" s="425"/>
      <c r="K201" s="426"/>
      <c r="L201" s="425"/>
    </row>
    <row r="202" spans="8:12" x14ac:dyDescent="0.3">
      <c r="H202" s="425"/>
      <c r="I202" s="426"/>
      <c r="J202" s="425"/>
      <c r="K202" s="426"/>
      <c r="L202" s="425"/>
    </row>
    <row r="203" spans="8:12" x14ac:dyDescent="0.3">
      <c r="H203" s="425"/>
      <c r="I203" s="426"/>
      <c r="J203" s="425"/>
      <c r="K203" s="426"/>
      <c r="L203" s="425"/>
    </row>
    <row r="204" spans="8:12" x14ac:dyDescent="0.3">
      <c r="H204" s="425"/>
      <c r="I204" s="426"/>
      <c r="J204" s="425"/>
      <c r="K204" s="426"/>
      <c r="L204" s="425"/>
    </row>
    <row r="205" spans="8:12" x14ac:dyDescent="0.3">
      <c r="H205" s="425"/>
      <c r="I205" s="426"/>
      <c r="J205" s="425"/>
      <c r="K205" s="426"/>
      <c r="L205" s="425"/>
    </row>
    <row r="206" spans="8:12" x14ac:dyDescent="0.3">
      <c r="H206" s="425"/>
      <c r="I206" s="426"/>
      <c r="J206" s="425"/>
      <c r="K206" s="426"/>
      <c r="L206" s="425"/>
    </row>
    <row r="207" spans="8:12" x14ac:dyDescent="0.3">
      <c r="H207" s="425"/>
      <c r="I207" s="426"/>
      <c r="J207" s="425"/>
      <c r="K207" s="426"/>
      <c r="L207" s="425"/>
    </row>
    <row r="208" spans="8:12" x14ac:dyDescent="0.3">
      <c r="H208" s="425"/>
      <c r="I208" s="426"/>
      <c r="J208" s="425"/>
      <c r="K208" s="426"/>
      <c r="L208" s="425"/>
    </row>
    <row r="209" spans="8:12" x14ac:dyDescent="0.3">
      <c r="H209" s="425"/>
      <c r="I209" s="426"/>
      <c r="J209" s="425"/>
      <c r="K209" s="426"/>
      <c r="L209" s="425"/>
    </row>
    <row r="210" spans="8:12" x14ac:dyDescent="0.3">
      <c r="H210" s="425"/>
      <c r="I210" s="426"/>
      <c r="J210" s="425"/>
      <c r="K210" s="426"/>
      <c r="L210" s="425"/>
    </row>
    <row r="211" spans="8:12" x14ac:dyDescent="0.3">
      <c r="H211" s="425"/>
      <c r="I211" s="426"/>
      <c r="J211" s="425"/>
      <c r="K211" s="426"/>
      <c r="L211" s="425"/>
    </row>
    <row r="212" spans="8:12" x14ac:dyDescent="0.3">
      <c r="H212" s="425"/>
      <c r="I212" s="426"/>
      <c r="J212" s="425"/>
      <c r="K212" s="426"/>
      <c r="L212" s="425"/>
    </row>
    <row r="213" spans="8:12" x14ac:dyDescent="0.3">
      <c r="H213" s="425"/>
      <c r="I213" s="426"/>
      <c r="J213" s="425"/>
      <c r="K213" s="426"/>
      <c r="L213" s="425"/>
    </row>
    <row r="214" spans="8:12" x14ac:dyDescent="0.3">
      <c r="H214" s="425"/>
      <c r="I214" s="426"/>
      <c r="J214" s="425"/>
      <c r="K214" s="426"/>
      <c r="L214" s="425"/>
    </row>
    <row r="215" spans="8:12" x14ac:dyDescent="0.3">
      <c r="H215" s="425"/>
      <c r="I215" s="426"/>
      <c r="J215" s="425"/>
      <c r="K215" s="426"/>
      <c r="L215" s="425"/>
    </row>
    <row r="216" spans="8:12" x14ac:dyDescent="0.3">
      <c r="H216" s="425"/>
      <c r="I216" s="426"/>
      <c r="J216" s="425"/>
      <c r="K216" s="426"/>
      <c r="L216" s="425"/>
    </row>
    <row r="217" spans="8:12" x14ac:dyDescent="0.3">
      <c r="H217" s="425"/>
      <c r="I217" s="426"/>
      <c r="J217" s="425"/>
      <c r="K217" s="426"/>
      <c r="L217" s="425"/>
    </row>
    <row r="218" spans="8:12" x14ac:dyDescent="0.3">
      <c r="H218" s="425"/>
      <c r="I218" s="426"/>
      <c r="J218" s="425"/>
      <c r="K218" s="426"/>
      <c r="L218" s="425"/>
    </row>
    <row r="219" spans="8:12" x14ac:dyDescent="0.3">
      <c r="H219" s="425"/>
      <c r="I219" s="426"/>
      <c r="J219" s="425"/>
      <c r="K219" s="426"/>
      <c r="L219" s="425"/>
    </row>
    <row r="220" spans="8:12" x14ac:dyDescent="0.3">
      <c r="H220" s="425"/>
      <c r="I220" s="426"/>
      <c r="J220" s="425"/>
      <c r="K220" s="426"/>
      <c r="L220" s="425"/>
    </row>
    <row r="221" spans="8:12" x14ac:dyDescent="0.3">
      <c r="H221" s="425"/>
      <c r="I221" s="426"/>
      <c r="J221" s="425"/>
      <c r="K221" s="426"/>
      <c r="L221" s="425"/>
    </row>
    <row r="222" spans="8:12" x14ac:dyDescent="0.3">
      <c r="H222" s="425"/>
      <c r="I222" s="426"/>
      <c r="J222" s="425"/>
      <c r="K222" s="426"/>
      <c r="L222" s="425"/>
    </row>
    <row r="223" spans="8:12" x14ac:dyDescent="0.3">
      <c r="H223" s="425"/>
      <c r="I223" s="426"/>
      <c r="J223" s="425"/>
      <c r="K223" s="426"/>
      <c r="L223" s="425"/>
    </row>
    <row r="224" spans="8:12" x14ac:dyDescent="0.3">
      <c r="H224" s="425"/>
      <c r="I224" s="426"/>
      <c r="J224" s="425"/>
      <c r="K224" s="426"/>
      <c r="L224" s="425"/>
    </row>
    <row r="225" spans="8:12" x14ac:dyDescent="0.3">
      <c r="H225" s="425"/>
      <c r="I225" s="426"/>
      <c r="J225" s="425"/>
      <c r="K225" s="426"/>
      <c r="L225" s="425"/>
    </row>
    <row r="226" spans="8:12" x14ac:dyDescent="0.3">
      <c r="H226" s="425"/>
      <c r="I226" s="426"/>
      <c r="J226" s="425"/>
      <c r="K226" s="426"/>
      <c r="L226" s="425"/>
    </row>
    <row r="227" spans="8:12" x14ac:dyDescent="0.3">
      <c r="H227" s="425"/>
      <c r="I227" s="426"/>
      <c r="J227" s="425"/>
      <c r="K227" s="426"/>
      <c r="L227" s="425"/>
    </row>
    <row r="228" spans="8:12" x14ac:dyDescent="0.3">
      <c r="H228" s="425"/>
      <c r="I228" s="426"/>
      <c r="J228" s="425"/>
      <c r="K228" s="426"/>
      <c r="L228" s="425"/>
    </row>
    <row r="229" spans="8:12" x14ac:dyDescent="0.3">
      <c r="H229" s="425"/>
      <c r="I229" s="426"/>
      <c r="J229" s="425"/>
      <c r="K229" s="426"/>
      <c r="L229" s="425"/>
    </row>
    <row r="230" spans="8:12" x14ac:dyDescent="0.3">
      <c r="H230" s="425"/>
      <c r="I230" s="426"/>
      <c r="J230" s="425"/>
      <c r="K230" s="426"/>
      <c r="L230" s="425"/>
    </row>
    <row r="231" spans="8:12" x14ac:dyDescent="0.3">
      <c r="H231" s="425"/>
      <c r="I231" s="426"/>
      <c r="J231" s="425"/>
      <c r="K231" s="426"/>
      <c r="L231" s="425"/>
    </row>
    <row r="232" spans="8:12" x14ac:dyDescent="0.3">
      <c r="H232" s="425"/>
      <c r="I232" s="426"/>
      <c r="J232" s="425"/>
      <c r="K232" s="426"/>
      <c r="L232" s="425"/>
    </row>
    <row r="233" spans="8:12" x14ac:dyDescent="0.3">
      <c r="H233" s="425"/>
      <c r="I233" s="426"/>
      <c r="J233" s="425"/>
      <c r="K233" s="426"/>
      <c r="L233" s="425"/>
    </row>
    <row r="234" spans="8:12" x14ac:dyDescent="0.3">
      <c r="H234" s="425"/>
      <c r="I234" s="426"/>
      <c r="J234" s="425"/>
      <c r="K234" s="426"/>
      <c r="L234" s="425"/>
    </row>
    <row r="235" spans="8:12" x14ac:dyDescent="0.3">
      <c r="H235" s="425"/>
      <c r="I235" s="426"/>
      <c r="J235" s="425"/>
      <c r="K235" s="426"/>
      <c r="L235" s="425"/>
    </row>
    <row r="236" spans="8:12" x14ac:dyDescent="0.3">
      <c r="H236" s="425"/>
      <c r="I236" s="426"/>
      <c r="J236" s="425"/>
      <c r="K236" s="426"/>
      <c r="L236" s="425"/>
    </row>
    <row r="237" spans="8:12" x14ac:dyDescent="0.3">
      <c r="H237" s="425"/>
      <c r="I237" s="426"/>
      <c r="J237" s="425"/>
      <c r="K237" s="426"/>
      <c r="L237" s="425"/>
    </row>
    <row r="238" spans="8:12" x14ac:dyDescent="0.3">
      <c r="H238" s="425"/>
      <c r="I238" s="426"/>
      <c r="J238" s="425"/>
      <c r="K238" s="426"/>
      <c r="L238" s="425"/>
    </row>
    <row r="239" spans="8:12" x14ac:dyDescent="0.3">
      <c r="H239" s="425"/>
      <c r="I239" s="426"/>
      <c r="J239" s="425"/>
      <c r="K239" s="426"/>
      <c r="L239" s="425"/>
    </row>
    <row r="240" spans="8:12" x14ac:dyDescent="0.3">
      <c r="H240" s="425"/>
      <c r="I240" s="426"/>
      <c r="J240" s="425"/>
      <c r="K240" s="426"/>
      <c r="L240" s="425"/>
    </row>
    <row r="241" spans="8:12" x14ac:dyDescent="0.3">
      <c r="H241" s="425"/>
      <c r="I241" s="426"/>
      <c r="J241" s="425"/>
      <c r="K241" s="426"/>
      <c r="L241" s="425"/>
    </row>
    <row r="242" spans="8:12" x14ac:dyDescent="0.3">
      <c r="H242" s="425"/>
      <c r="I242" s="426"/>
      <c r="J242" s="425"/>
      <c r="K242" s="426"/>
      <c r="L242" s="425"/>
    </row>
    <row r="243" spans="8:12" x14ac:dyDescent="0.3">
      <c r="H243" s="425"/>
      <c r="I243" s="426"/>
      <c r="J243" s="425"/>
      <c r="K243" s="426"/>
      <c r="L243" s="425"/>
    </row>
    <row r="244" spans="8:12" x14ac:dyDescent="0.3">
      <c r="H244" s="425"/>
      <c r="I244" s="426"/>
      <c r="J244" s="425"/>
      <c r="K244" s="426"/>
      <c r="L244" s="425"/>
    </row>
    <row r="245" spans="8:12" x14ac:dyDescent="0.3">
      <c r="H245" s="425"/>
      <c r="I245" s="426"/>
      <c r="J245" s="425"/>
      <c r="K245" s="426"/>
      <c r="L245" s="425"/>
    </row>
    <row r="246" spans="8:12" x14ac:dyDescent="0.3">
      <c r="H246" s="425"/>
      <c r="I246" s="426"/>
      <c r="J246" s="425"/>
      <c r="K246" s="426"/>
      <c r="L246" s="425"/>
    </row>
    <row r="247" spans="8:12" x14ac:dyDescent="0.3">
      <c r="H247" s="425"/>
      <c r="I247" s="426"/>
      <c r="J247" s="425"/>
      <c r="K247" s="426"/>
      <c r="L247" s="425"/>
    </row>
    <row r="248" spans="8:12" x14ac:dyDescent="0.3">
      <c r="H248" s="425"/>
      <c r="I248" s="426"/>
      <c r="J248" s="425"/>
      <c r="K248" s="426"/>
      <c r="L248" s="425"/>
    </row>
    <row r="249" spans="8:12" x14ac:dyDescent="0.3">
      <c r="H249" s="425"/>
      <c r="I249" s="426"/>
      <c r="J249" s="425"/>
      <c r="K249" s="426"/>
      <c r="L249" s="425"/>
    </row>
    <row r="250" spans="8:12" x14ac:dyDescent="0.3">
      <c r="H250" s="425"/>
      <c r="I250" s="426"/>
      <c r="J250" s="425"/>
      <c r="K250" s="426"/>
      <c r="L250" s="425"/>
    </row>
    <row r="251" spans="8:12" x14ac:dyDescent="0.3">
      <c r="H251" s="425"/>
      <c r="I251" s="426"/>
      <c r="J251" s="425"/>
      <c r="K251" s="426"/>
      <c r="L251" s="425"/>
    </row>
    <row r="252" spans="8:12" x14ac:dyDescent="0.3">
      <c r="H252" s="425"/>
      <c r="I252" s="426"/>
      <c r="J252" s="425"/>
      <c r="K252" s="426"/>
      <c r="L252" s="425"/>
    </row>
    <row r="253" spans="8:12" x14ac:dyDescent="0.3">
      <c r="H253" s="425"/>
      <c r="I253" s="426"/>
      <c r="J253" s="425"/>
      <c r="K253" s="426"/>
      <c r="L253" s="425"/>
    </row>
    <row r="254" spans="8:12" x14ac:dyDescent="0.3">
      <c r="H254" s="425"/>
      <c r="I254" s="426"/>
      <c r="J254" s="425"/>
      <c r="K254" s="426"/>
      <c r="L254" s="425"/>
    </row>
    <row r="255" spans="8:12" x14ac:dyDescent="0.3">
      <c r="H255" s="425"/>
      <c r="I255" s="426"/>
      <c r="J255" s="425"/>
      <c r="K255" s="426"/>
      <c r="L255" s="425"/>
    </row>
    <row r="256" spans="8:12" x14ac:dyDescent="0.3">
      <c r="H256" s="425"/>
      <c r="I256" s="426"/>
      <c r="J256" s="425"/>
      <c r="K256" s="426"/>
      <c r="L256" s="425"/>
    </row>
    <row r="257" spans="8:12" x14ac:dyDescent="0.3">
      <c r="H257" s="425"/>
      <c r="I257" s="426"/>
      <c r="J257" s="425"/>
      <c r="K257" s="426"/>
      <c r="L257" s="425"/>
    </row>
    <row r="258" spans="8:12" x14ac:dyDescent="0.3">
      <c r="H258" s="425"/>
      <c r="I258" s="426"/>
      <c r="J258" s="425"/>
      <c r="K258" s="426"/>
      <c r="L258" s="425"/>
    </row>
    <row r="259" spans="8:12" x14ac:dyDescent="0.3">
      <c r="H259" s="425"/>
      <c r="I259" s="426"/>
      <c r="J259" s="425"/>
      <c r="K259" s="426"/>
      <c r="L259" s="425"/>
    </row>
    <row r="260" spans="8:12" x14ac:dyDescent="0.3">
      <c r="H260" s="425"/>
      <c r="I260" s="426"/>
      <c r="J260" s="425"/>
      <c r="K260" s="426"/>
      <c r="L260" s="425"/>
    </row>
    <row r="261" spans="8:12" x14ac:dyDescent="0.3">
      <c r="H261" s="425"/>
      <c r="I261" s="426"/>
      <c r="J261" s="425"/>
      <c r="K261" s="426"/>
      <c r="L261" s="425"/>
    </row>
    <row r="262" spans="8:12" x14ac:dyDescent="0.3">
      <c r="H262" s="425"/>
      <c r="I262" s="426"/>
      <c r="J262" s="425"/>
      <c r="K262" s="426"/>
      <c r="L262" s="425"/>
    </row>
    <row r="263" spans="8:12" x14ac:dyDescent="0.3">
      <c r="H263" s="425"/>
      <c r="I263" s="426"/>
      <c r="J263" s="425"/>
      <c r="K263" s="426"/>
      <c r="L263" s="425"/>
    </row>
    <row r="264" spans="8:12" x14ac:dyDescent="0.3">
      <c r="H264" s="425"/>
      <c r="I264" s="426"/>
      <c r="J264" s="425"/>
      <c r="K264" s="426"/>
      <c r="L264" s="425"/>
    </row>
    <row r="265" spans="8:12" x14ac:dyDescent="0.3">
      <c r="H265" s="425"/>
      <c r="I265" s="426"/>
      <c r="J265" s="425"/>
      <c r="K265" s="426"/>
      <c r="L265" s="425"/>
    </row>
    <row r="266" spans="8:12" x14ac:dyDescent="0.3">
      <c r="H266" s="425"/>
      <c r="I266" s="426"/>
      <c r="J266" s="425"/>
      <c r="K266" s="426"/>
      <c r="L266" s="425"/>
    </row>
    <row r="267" spans="8:12" x14ac:dyDescent="0.3">
      <c r="H267" s="425"/>
      <c r="I267" s="426"/>
      <c r="J267" s="425"/>
      <c r="K267" s="426"/>
      <c r="L267" s="425"/>
    </row>
    <row r="268" spans="8:12" x14ac:dyDescent="0.3">
      <c r="H268" s="425"/>
      <c r="I268" s="426"/>
      <c r="J268" s="425"/>
      <c r="K268" s="426"/>
      <c r="L268" s="425"/>
    </row>
    <row r="269" spans="8:12" x14ac:dyDescent="0.3">
      <c r="H269" s="425"/>
      <c r="I269" s="426"/>
      <c r="J269" s="425"/>
      <c r="K269" s="426"/>
      <c r="L269" s="425"/>
    </row>
    <row r="270" spans="8:12" x14ac:dyDescent="0.3">
      <c r="H270" s="425"/>
      <c r="I270" s="426"/>
      <c r="J270" s="425"/>
      <c r="K270" s="426"/>
      <c r="L270" s="425"/>
    </row>
    <row r="271" spans="8:12" x14ac:dyDescent="0.3">
      <c r="H271" s="425"/>
      <c r="I271" s="426"/>
      <c r="J271" s="425"/>
      <c r="K271" s="426"/>
      <c r="L271" s="425"/>
    </row>
    <row r="272" spans="8:12" x14ac:dyDescent="0.3">
      <c r="H272" s="425"/>
      <c r="I272" s="426"/>
      <c r="J272" s="425"/>
      <c r="K272" s="426"/>
      <c r="L272" s="425"/>
    </row>
    <row r="273" spans="8:12" x14ac:dyDescent="0.3">
      <c r="H273" s="425"/>
      <c r="I273" s="426"/>
      <c r="J273" s="425"/>
      <c r="K273" s="426"/>
      <c r="L273" s="425"/>
    </row>
    <row r="274" spans="8:12" x14ac:dyDescent="0.3">
      <c r="H274" s="425"/>
      <c r="I274" s="426"/>
      <c r="J274" s="425"/>
      <c r="K274" s="426"/>
      <c r="L274" s="425"/>
    </row>
    <row r="275" spans="8:12" x14ac:dyDescent="0.3">
      <c r="H275" s="425"/>
      <c r="I275" s="426"/>
      <c r="J275" s="425"/>
      <c r="K275" s="426"/>
      <c r="L275" s="425"/>
    </row>
    <row r="276" spans="8:12" x14ac:dyDescent="0.3">
      <c r="H276" s="425"/>
      <c r="I276" s="426"/>
      <c r="J276" s="425"/>
      <c r="K276" s="426"/>
      <c r="L276" s="425"/>
    </row>
    <row r="277" spans="8:12" x14ac:dyDescent="0.3">
      <c r="H277" s="425"/>
      <c r="I277" s="426"/>
      <c r="J277" s="425"/>
      <c r="K277" s="426"/>
      <c r="L277" s="425"/>
    </row>
    <row r="278" spans="8:12" x14ac:dyDescent="0.3">
      <c r="H278" s="425"/>
      <c r="I278" s="426"/>
      <c r="J278" s="425"/>
      <c r="K278" s="426"/>
      <c r="L278" s="425"/>
    </row>
    <row r="279" spans="8:12" x14ac:dyDescent="0.3">
      <c r="H279" s="425"/>
      <c r="I279" s="426"/>
      <c r="J279" s="425"/>
      <c r="K279" s="426"/>
      <c r="L279" s="425"/>
    </row>
    <row r="280" spans="8:12" x14ac:dyDescent="0.3">
      <c r="H280" s="425"/>
      <c r="I280" s="426"/>
      <c r="J280" s="425"/>
      <c r="K280" s="426"/>
      <c r="L280" s="425"/>
    </row>
    <row r="281" spans="8:12" x14ac:dyDescent="0.3">
      <c r="H281" s="425"/>
      <c r="I281" s="426"/>
      <c r="J281" s="425"/>
      <c r="K281" s="426"/>
      <c r="L281" s="425"/>
    </row>
    <row r="282" spans="8:12" x14ac:dyDescent="0.3">
      <c r="H282" s="425"/>
      <c r="I282" s="426"/>
      <c r="J282" s="425"/>
      <c r="K282" s="426"/>
      <c r="L282" s="425"/>
    </row>
    <row r="283" spans="8:12" x14ac:dyDescent="0.3">
      <c r="H283" s="425"/>
      <c r="I283" s="426"/>
      <c r="J283" s="425"/>
      <c r="K283" s="426"/>
      <c r="L283" s="425"/>
    </row>
    <row r="284" spans="8:12" x14ac:dyDescent="0.3">
      <c r="H284" s="425"/>
      <c r="I284" s="426"/>
      <c r="J284" s="425"/>
      <c r="K284" s="426"/>
      <c r="L284" s="425"/>
    </row>
    <row r="285" spans="8:12" x14ac:dyDescent="0.3">
      <c r="H285" s="425"/>
      <c r="I285" s="426"/>
      <c r="J285" s="425"/>
      <c r="K285" s="426"/>
      <c r="L285" s="425"/>
    </row>
    <row r="286" spans="8:12" x14ac:dyDescent="0.3">
      <c r="H286" s="425"/>
      <c r="I286" s="426"/>
      <c r="J286" s="425"/>
      <c r="K286" s="426"/>
      <c r="L286" s="425"/>
    </row>
    <row r="287" spans="8:12" x14ac:dyDescent="0.3">
      <c r="H287" s="425"/>
      <c r="I287" s="426"/>
      <c r="J287" s="425"/>
      <c r="K287" s="426"/>
      <c r="L287" s="425"/>
    </row>
    <row r="288" spans="8:12" x14ac:dyDescent="0.3">
      <c r="H288" s="425"/>
      <c r="I288" s="426"/>
      <c r="J288" s="425"/>
      <c r="K288" s="426"/>
      <c r="L288" s="425"/>
    </row>
    <row r="289" spans="8:12" x14ac:dyDescent="0.3">
      <c r="H289" s="425"/>
      <c r="I289" s="426"/>
      <c r="J289" s="425"/>
      <c r="K289" s="426"/>
      <c r="L289" s="425"/>
    </row>
    <row r="290" spans="8:12" x14ac:dyDescent="0.3">
      <c r="H290" s="425"/>
      <c r="I290" s="426"/>
      <c r="J290" s="425"/>
      <c r="K290" s="426"/>
      <c r="L290" s="425"/>
    </row>
    <row r="291" spans="8:12" x14ac:dyDescent="0.3">
      <c r="H291" s="425"/>
      <c r="I291" s="426"/>
      <c r="J291" s="425"/>
      <c r="K291" s="426"/>
      <c r="L291" s="425"/>
    </row>
    <row r="292" spans="8:12" x14ac:dyDescent="0.3">
      <c r="H292" s="425"/>
      <c r="I292" s="426"/>
      <c r="J292" s="425"/>
      <c r="K292" s="426"/>
      <c r="L292" s="425"/>
    </row>
    <row r="293" spans="8:12" x14ac:dyDescent="0.3">
      <c r="H293" s="425"/>
      <c r="I293" s="426"/>
      <c r="J293" s="425"/>
      <c r="K293" s="426"/>
      <c r="L293" s="425"/>
    </row>
    <row r="294" spans="8:12" x14ac:dyDescent="0.3">
      <c r="H294" s="425"/>
      <c r="I294" s="426"/>
      <c r="J294" s="425"/>
      <c r="K294" s="426"/>
      <c r="L294" s="425"/>
    </row>
    <row r="295" spans="8:12" x14ac:dyDescent="0.3">
      <c r="H295" s="425"/>
      <c r="I295" s="426"/>
      <c r="J295" s="425"/>
      <c r="K295" s="426"/>
      <c r="L295" s="425"/>
    </row>
    <row r="296" spans="8:12" x14ac:dyDescent="0.3">
      <c r="H296" s="425"/>
      <c r="I296" s="426"/>
      <c r="J296" s="425"/>
      <c r="K296" s="426"/>
      <c r="L296" s="425"/>
    </row>
    <row r="297" spans="8:12" x14ac:dyDescent="0.3">
      <c r="H297" s="425"/>
      <c r="I297" s="426"/>
      <c r="J297" s="425"/>
      <c r="K297" s="426"/>
      <c r="L297" s="425"/>
    </row>
    <row r="298" spans="8:12" x14ac:dyDescent="0.3">
      <c r="H298" s="425"/>
      <c r="I298" s="426"/>
      <c r="J298" s="425"/>
      <c r="K298" s="426"/>
      <c r="L298" s="425"/>
    </row>
    <row r="299" spans="8:12" x14ac:dyDescent="0.3">
      <c r="H299" s="425"/>
      <c r="I299" s="426"/>
      <c r="J299" s="425"/>
      <c r="K299" s="426"/>
      <c r="L299" s="425"/>
    </row>
    <row r="300" spans="8:12" x14ac:dyDescent="0.3">
      <c r="H300" s="425"/>
      <c r="I300" s="426"/>
      <c r="J300" s="425"/>
      <c r="K300" s="426"/>
      <c r="L300" s="425"/>
    </row>
    <row r="301" spans="8:12" x14ac:dyDescent="0.3">
      <c r="H301" s="425"/>
      <c r="I301" s="426"/>
      <c r="J301" s="425"/>
      <c r="K301" s="426"/>
      <c r="L301" s="425"/>
    </row>
    <row r="302" spans="8:12" x14ac:dyDescent="0.3">
      <c r="H302" s="425"/>
      <c r="I302" s="426"/>
      <c r="J302" s="425"/>
      <c r="K302" s="426"/>
      <c r="L302" s="425"/>
    </row>
    <row r="303" spans="8:12" x14ac:dyDescent="0.3">
      <c r="H303" s="425"/>
      <c r="I303" s="426"/>
      <c r="J303" s="425"/>
      <c r="K303" s="426"/>
      <c r="L303" s="425"/>
    </row>
    <row r="304" spans="8:12" x14ac:dyDescent="0.3">
      <c r="H304" s="425"/>
      <c r="I304" s="426"/>
      <c r="J304" s="425"/>
      <c r="K304" s="426"/>
      <c r="L304" s="425"/>
    </row>
    <row r="305" spans="8:12" x14ac:dyDescent="0.3">
      <c r="H305" s="425"/>
      <c r="I305" s="426"/>
      <c r="J305" s="425"/>
      <c r="K305" s="426"/>
      <c r="L305" s="425"/>
    </row>
    <row r="306" spans="8:12" x14ac:dyDescent="0.3">
      <c r="H306" s="425"/>
      <c r="I306" s="426"/>
      <c r="J306" s="425"/>
      <c r="K306" s="426"/>
      <c r="L306" s="425"/>
    </row>
    <row r="307" spans="8:12" x14ac:dyDescent="0.3">
      <c r="H307" s="425"/>
      <c r="I307" s="426"/>
      <c r="J307" s="425"/>
      <c r="K307" s="426"/>
      <c r="L307" s="425"/>
    </row>
    <row r="308" spans="8:12" x14ac:dyDescent="0.3">
      <c r="H308" s="425"/>
      <c r="I308" s="426"/>
      <c r="J308" s="425"/>
      <c r="K308" s="426"/>
      <c r="L308" s="425"/>
    </row>
    <row r="309" spans="8:12" x14ac:dyDescent="0.3">
      <c r="H309" s="425"/>
      <c r="I309" s="426"/>
      <c r="J309" s="425"/>
      <c r="K309" s="426"/>
      <c r="L309" s="425"/>
    </row>
    <row r="310" spans="8:12" x14ac:dyDescent="0.3">
      <c r="H310" s="425"/>
      <c r="I310" s="426"/>
      <c r="J310" s="425"/>
      <c r="K310" s="426"/>
      <c r="L310" s="425"/>
    </row>
    <row r="311" spans="8:12" x14ac:dyDescent="0.3">
      <c r="H311" s="425"/>
      <c r="I311" s="426"/>
      <c r="J311" s="425"/>
      <c r="K311" s="426"/>
      <c r="L311" s="425"/>
    </row>
    <row r="312" spans="8:12" x14ac:dyDescent="0.3">
      <c r="H312" s="425"/>
      <c r="I312" s="426"/>
      <c r="J312" s="425"/>
      <c r="K312" s="426"/>
      <c r="L312" s="425"/>
    </row>
    <row r="313" spans="8:12" x14ac:dyDescent="0.3">
      <c r="H313" s="425"/>
      <c r="I313" s="426"/>
      <c r="J313" s="425"/>
      <c r="K313" s="426"/>
      <c r="L313" s="425"/>
    </row>
    <row r="314" spans="8:12" x14ac:dyDescent="0.3">
      <c r="H314" s="425"/>
      <c r="I314" s="426"/>
      <c r="J314" s="425"/>
      <c r="K314" s="426"/>
      <c r="L314" s="425"/>
    </row>
    <row r="315" spans="8:12" x14ac:dyDescent="0.3">
      <c r="H315" s="425"/>
      <c r="I315" s="426"/>
      <c r="J315" s="425"/>
      <c r="K315" s="426"/>
      <c r="L315" s="425"/>
    </row>
    <row r="316" spans="8:12" x14ac:dyDescent="0.3">
      <c r="H316" s="425"/>
      <c r="I316" s="426"/>
      <c r="J316" s="425"/>
      <c r="K316" s="426"/>
      <c r="L316" s="425"/>
    </row>
    <row r="317" spans="8:12" x14ac:dyDescent="0.3">
      <c r="H317" s="425"/>
      <c r="I317" s="426"/>
      <c r="J317" s="425"/>
      <c r="K317" s="426"/>
      <c r="L317" s="425"/>
    </row>
    <row r="318" spans="8:12" x14ac:dyDescent="0.3">
      <c r="H318" s="425"/>
      <c r="I318" s="426"/>
      <c r="J318" s="425"/>
      <c r="K318" s="426"/>
      <c r="L318" s="425"/>
    </row>
    <row r="319" spans="8:12" x14ac:dyDescent="0.3">
      <c r="H319" s="425"/>
      <c r="I319" s="426"/>
      <c r="J319" s="425"/>
      <c r="K319" s="426"/>
      <c r="L319" s="425"/>
    </row>
    <row r="320" spans="8:12" x14ac:dyDescent="0.3">
      <c r="H320" s="425"/>
      <c r="I320" s="426"/>
      <c r="J320" s="425"/>
      <c r="K320" s="426"/>
      <c r="L320" s="425"/>
    </row>
    <row r="321" spans="8:12" x14ac:dyDescent="0.3">
      <c r="H321" s="425"/>
      <c r="I321" s="426"/>
      <c r="J321" s="425"/>
      <c r="K321" s="426"/>
      <c r="L321" s="425"/>
    </row>
    <row r="322" spans="8:12" x14ac:dyDescent="0.3">
      <c r="H322" s="425"/>
      <c r="I322" s="426"/>
      <c r="J322" s="425"/>
      <c r="K322" s="426"/>
      <c r="L322" s="425"/>
    </row>
    <row r="323" spans="8:12" x14ac:dyDescent="0.3">
      <c r="H323" s="425"/>
      <c r="I323" s="426"/>
      <c r="J323" s="425"/>
      <c r="K323" s="426"/>
      <c r="L323" s="425"/>
    </row>
    <row r="324" spans="8:12" x14ac:dyDescent="0.3">
      <c r="H324" s="425"/>
      <c r="I324" s="426"/>
      <c r="J324" s="425"/>
      <c r="K324" s="426"/>
      <c r="L324" s="425"/>
    </row>
    <row r="325" spans="8:12" x14ac:dyDescent="0.3">
      <c r="H325" s="425"/>
      <c r="I325" s="426"/>
      <c r="J325" s="425"/>
      <c r="K325" s="426"/>
      <c r="L325" s="425"/>
    </row>
    <row r="326" spans="8:12" x14ac:dyDescent="0.3">
      <c r="H326" s="425"/>
      <c r="I326" s="426"/>
      <c r="J326" s="425"/>
      <c r="K326" s="426"/>
      <c r="L326" s="425"/>
    </row>
    <row r="327" spans="8:12" x14ac:dyDescent="0.3">
      <c r="H327" s="425"/>
      <c r="I327" s="426"/>
      <c r="J327" s="425"/>
      <c r="K327" s="426"/>
      <c r="L327" s="425"/>
    </row>
    <row r="328" spans="8:12" x14ac:dyDescent="0.3">
      <c r="H328" s="425"/>
      <c r="I328" s="426"/>
      <c r="J328" s="425"/>
      <c r="K328" s="426"/>
      <c r="L328" s="425"/>
    </row>
    <row r="329" spans="8:12" x14ac:dyDescent="0.3">
      <c r="H329" s="425"/>
      <c r="I329" s="426"/>
      <c r="J329" s="425"/>
      <c r="K329" s="426"/>
      <c r="L329" s="425"/>
    </row>
    <row r="330" spans="8:12" x14ac:dyDescent="0.3">
      <c r="H330" s="425"/>
      <c r="I330" s="426"/>
      <c r="J330" s="425"/>
      <c r="K330" s="426"/>
      <c r="L330" s="425"/>
    </row>
    <row r="331" spans="8:12" x14ac:dyDescent="0.3">
      <c r="H331" s="425"/>
      <c r="I331" s="426"/>
      <c r="J331" s="425"/>
      <c r="K331" s="426"/>
      <c r="L331" s="425"/>
    </row>
    <row r="332" spans="8:12" x14ac:dyDescent="0.3">
      <c r="H332" s="425"/>
      <c r="I332" s="426"/>
      <c r="J332" s="425"/>
      <c r="K332" s="426"/>
      <c r="L332" s="425"/>
    </row>
    <row r="333" spans="8:12" x14ac:dyDescent="0.3">
      <c r="H333" s="425"/>
      <c r="I333" s="426"/>
      <c r="J333" s="425"/>
      <c r="K333" s="426"/>
      <c r="L333" s="425"/>
    </row>
    <row r="334" spans="8:12" x14ac:dyDescent="0.3">
      <c r="H334" s="425"/>
      <c r="I334" s="426"/>
      <c r="J334" s="425"/>
      <c r="K334" s="426"/>
      <c r="L334" s="425"/>
    </row>
    <row r="335" spans="8:12" x14ac:dyDescent="0.3">
      <c r="H335" s="425"/>
      <c r="I335" s="426"/>
      <c r="J335" s="425"/>
      <c r="K335" s="426"/>
      <c r="L335" s="425"/>
    </row>
    <row r="336" spans="8:12" x14ac:dyDescent="0.3">
      <c r="H336" s="425"/>
      <c r="I336" s="426"/>
      <c r="J336" s="425"/>
      <c r="K336" s="426"/>
      <c r="L336" s="425"/>
    </row>
    <row r="337" spans="8:12" x14ac:dyDescent="0.3">
      <c r="H337" s="425"/>
      <c r="I337" s="426"/>
      <c r="J337" s="425"/>
      <c r="K337" s="426"/>
      <c r="L337" s="425"/>
    </row>
    <row r="338" spans="8:12" x14ac:dyDescent="0.3">
      <c r="H338" s="425"/>
      <c r="I338" s="426"/>
      <c r="J338" s="425"/>
      <c r="K338" s="426"/>
      <c r="L338" s="425"/>
    </row>
    <row r="339" spans="8:12" x14ac:dyDescent="0.3">
      <c r="H339" s="425"/>
      <c r="I339" s="426"/>
      <c r="J339" s="425"/>
      <c r="K339" s="426"/>
      <c r="L339" s="425"/>
    </row>
    <row r="340" spans="8:12" x14ac:dyDescent="0.3">
      <c r="H340" s="425"/>
      <c r="I340" s="426"/>
      <c r="J340" s="425"/>
      <c r="K340" s="426"/>
      <c r="L340" s="425"/>
    </row>
    <row r="341" spans="8:12" x14ac:dyDescent="0.3">
      <c r="H341" s="425"/>
      <c r="I341" s="426"/>
      <c r="J341" s="425"/>
      <c r="K341" s="426"/>
      <c r="L341" s="425"/>
    </row>
    <row r="342" spans="8:12" x14ac:dyDescent="0.3">
      <c r="H342" s="425"/>
      <c r="I342" s="426"/>
      <c r="J342" s="425"/>
      <c r="K342" s="426"/>
      <c r="L342" s="425"/>
    </row>
    <row r="343" spans="8:12" x14ac:dyDescent="0.3">
      <c r="H343" s="425"/>
      <c r="I343" s="426"/>
      <c r="J343" s="425"/>
      <c r="K343" s="426"/>
      <c r="L343" s="425"/>
    </row>
    <row r="344" spans="8:12" x14ac:dyDescent="0.3">
      <c r="H344" s="425"/>
      <c r="I344" s="426"/>
      <c r="J344" s="425"/>
      <c r="K344" s="426"/>
      <c r="L344" s="425"/>
    </row>
    <row r="345" spans="8:12" x14ac:dyDescent="0.3">
      <c r="H345" s="425"/>
      <c r="I345" s="426"/>
      <c r="J345" s="425"/>
      <c r="K345" s="426"/>
      <c r="L345" s="425"/>
    </row>
    <row r="346" spans="8:12" x14ac:dyDescent="0.3">
      <c r="H346" s="425"/>
      <c r="I346" s="426"/>
      <c r="J346" s="425"/>
      <c r="K346" s="426"/>
      <c r="L346" s="425"/>
    </row>
    <row r="347" spans="8:12" x14ac:dyDescent="0.3">
      <c r="H347" s="425"/>
      <c r="I347" s="426"/>
      <c r="J347" s="425"/>
      <c r="K347" s="426"/>
      <c r="L347" s="425"/>
    </row>
    <row r="348" spans="8:12" x14ac:dyDescent="0.3">
      <c r="H348" s="425"/>
      <c r="I348" s="426"/>
      <c r="J348" s="425"/>
      <c r="K348" s="426"/>
      <c r="L348" s="425"/>
    </row>
    <row r="349" spans="8:12" x14ac:dyDescent="0.3">
      <c r="H349" s="425"/>
      <c r="I349" s="426"/>
      <c r="J349" s="425"/>
      <c r="K349" s="426"/>
      <c r="L349" s="425"/>
    </row>
    <row r="350" spans="8:12" x14ac:dyDescent="0.3">
      <c r="H350" s="425"/>
      <c r="I350" s="426"/>
      <c r="J350" s="425"/>
      <c r="K350" s="426"/>
      <c r="L350" s="425"/>
    </row>
    <row r="351" spans="8:12" x14ac:dyDescent="0.3">
      <c r="H351" s="425"/>
      <c r="I351" s="426"/>
      <c r="J351" s="425"/>
      <c r="K351" s="426"/>
      <c r="L351" s="425"/>
    </row>
    <row r="352" spans="8:12" x14ac:dyDescent="0.3">
      <c r="H352" s="425"/>
      <c r="I352" s="426"/>
      <c r="J352" s="425"/>
      <c r="K352" s="426"/>
      <c r="L352" s="425"/>
    </row>
    <row r="353" spans="8:12" x14ac:dyDescent="0.3">
      <c r="H353" s="425"/>
      <c r="I353" s="426"/>
      <c r="J353" s="425"/>
      <c r="K353" s="426"/>
      <c r="L353" s="425"/>
    </row>
    <row r="354" spans="8:12" x14ac:dyDescent="0.3">
      <c r="H354" s="425"/>
      <c r="I354" s="426"/>
      <c r="J354" s="425"/>
      <c r="K354" s="426"/>
      <c r="L354" s="425"/>
    </row>
    <row r="355" spans="8:12" x14ac:dyDescent="0.3">
      <c r="H355" s="425"/>
      <c r="I355" s="426"/>
      <c r="J355" s="425"/>
      <c r="K355" s="426"/>
      <c r="L355" s="425"/>
    </row>
    <row r="356" spans="8:12" x14ac:dyDescent="0.3">
      <c r="H356" s="425"/>
      <c r="I356" s="426"/>
      <c r="J356" s="425"/>
      <c r="K356" s="426"/>
      <c r="L356" s="425"/>
    </row>
    <row r="357" spans="8:12" x14ac:dyDescent="0.3">
      <c r="H357" s="425"/>
      <c r="I357" s="426"/>
      <c r="J357" s="425"/>
      <c r="K357" s="426"/>
      <c r="L357" s="425"/>
    </row>
    <row r="358" spans="8:12" x14ac:dyDescent="0.3">
      <c r="H358" s="425"/>
      <c r="I358" s="426"/>
      <c r="J358" s="425"/>
      <c r="K358" s="426"/>
      <c r="L358" s="425"/>
    </row>
    <row r="359" spans="8:12" x14ac:dyDescent="0.3">
      <c r="H359" s="425"/>
      <c r="I359" s="426"/>
      <c r="J359" s="425"/>
      <c r="K359" s="426"/>
      <c r="L359" s="425"/>
    </row>
    <row r="360" spans="8:12" x14ac:dyDescent="0.3">
      <c r="H360" s="425"/>
      <c r="I360" s="426"/>
      <c r="J360" s="425"/>
      <c r="K360" s="426"/>
      <c r="L360" s="425"/>
    </row>
    <row r="361" spans="8:12" x14ac:dyDescent="0.3">
      <c r="H361" s="425"/>
      <c r="I361" s="426"/>
      <c r="J361" s="425"/>
      <c r="K361" s="426"/>
      <c r="L361" s="425"/>
    </row>
    <row r="362" spans="8:12" x14ac:dyDescent="0.3">
      <c r="H362" s="425"/>
      <c r="I362" s="426"/>
      <c r="J362" s="425"/>
      <c r="K362" s="426"/>
      <c r="L362" s="425"/>
    </row>
    <row r="363" spans="8:12" x14ac:dyDescent="0.3">
      <c r="H363" s="425"/>
      <c r="I363" s="426"/>
      <c r="J363" s="425"/>
      <c r="K363" s="426"/>
      <c r="L363" s="425"/>
    </row>
    <row r="364" spans="8:12" x14ac:dyDescent="0.3">
      <c r="H364" s="425"/>
      <c r="I364" s="426"/>
      <c r="J364" s="425"/>
      <c r="K364" s="426"/>
      <c r="L364" s="425"/>
    </row>
    <row r="365" spans="8:12" x14ac:dyDescent="0.3">
      <c r="H365" s="425"/>
      <c r="I365" s="426"/>
      <c r="J365" s="425"/>
      <c r="K365" s="426"/>
      <c r="L365" s="425"/>
    </row>
    <row r="366" spans="8:12" x14ac:dyDescent="0.3">
      <c r="H366" s="425"/>
      <c r="I366" s="426"/>
      <c r="J366" s="425"/>
      <c r="K366" s="426"/>
      <c r="L366" s="425"/>
    </row>
    <row r="367" spans="8:12" x14ac:dyDescent="0.3">
      <c r="H367" s="425"/>
      <c r="I367" s="426"/>
      <c r="J367" s="425"/>
      <c r="K367" s="426"/>
      <c r="L367" s="425"/>
    </row>
    <row r="368" spans="8:12" x14ac:dyDescent="0.3">
      <c r="H368" s="425"/>
      <c r="I368" s="426"/>
      <c r="J368" s="425"/>
      <c r="K368" s="426"/>
      <c r="L368" s="425"/>
    </row>
    <row r="369" spans="8:12" x14ac:dyDescent="0.3">
      <c r="H369" s="425"/>
      <c r="I369" s="426"/>
      <c r="J369" s="425"/>
      <c r="K369" s="426"/>
      <c r="L369" s="425"/>
    </row>
    <row r="370" spans="8:12" x14ac:dyDescent="0.3">
      <c r="H370" s="425"/>
      <c r="I370" s="426"/>
      <c r="J370" s="425"/>
      <c r="K370" s="426"/>
      <c r="L370" s="425"/>
    </row>
    <row r="371" spans="8:12" x14ac:dyDescent="0.3">
      <c r="H371" s="425"/>
      <c r="I371" s="426"/>
      <c r="J371" s="425"/>
      <c r="K371" s="426"/>
      <c r="L371" s="425"/>
    </row>
    <row r="372" spans="8:12" x14ac:dyDescent="0.3">
      <c r="H372" s="425"/>
      <c r="I372" s="426"/>
      <c r="J372" s="425"/>
      <c r="K372" s="426"/>
      <c r="L372" s="425"/>
    </row>
    <row r="373" spans="8:12" x14ac:dyDescent="0.3">
      <c r="H373" s="425"/>
      <c r="I373" s="426"/>
      <c r="J373" s="425"/>
      <c r="K373" s="426"/>
      <c r="L373" s="425"/>
    </row>
    <row r="374" spans="8:12" x14ac:dyDescent="0.3">
      <c r="H374" s="425"/>
      <c r="I374" s="426"/>
      <c r="J374" s="425"/>
      <c r="K374" s="426"/>
      <c r="L374" s="425"/>
    </row>
    <row r="375" spans="8:12" x14ac:dyDescent="0.3">
      <c r="H375" s="425"/>
      <c r="I375" s="426"/>
      <c r="J375" s="425"/>
      <c r="K375" s="426"/>
      <c r="L375" s="425"/>
    </row>
    <row r="376" spans="8:12" x14ac:dyDescent="0.3">
      <c r="H376" s="425"/>
      <c r="I376" s="426"/>
      <c r="J376" s="425"/>
      <c r="K376" s="426"/>
      <c r="L376" s="425"/>
    </row>
    <row r="377" spans="8:12" x14ac:dyDescent="0.3">
      <c r="H377" s="425"/>
      <c r="I377" s="426"/>
      <c r="J377" s="425"/>
      <c r="K377" s="426"/>
      <c r="L377" s="425"/>
    </row>
    <row r="378" spans="8:12" x14ac:dyDescent="0.3">
      <c r="H378" s="425"/>
      <c r="I378" s="426"/>
      <c r="J378" s="425"/>
      <c r="K378" s="426"/>
      <c r="L378" s="425"/>
    </row>
    <row r="379" spans="8:12" x14ac:dyDescent="0.3">
      <c r="H379" s="425"/>
      <c r="I379" s="426"/>
      <c r="J379" s="425"/>
      <c r="K379" s="426"/>
      <c r="L379" s="425"/>
    </row>
    <row r="380" spans="8:12" x14ac:dyDescent="0.3">
      <c r="H380" s="425"/>
      <c r="I380" s="426"/>
      <c r="J380" s="425"/>
      <c r="K380" s="426"/>
      <c r="L380" s="425"/>
    </row>
    <row r="381" spans="8:12" x14ac:dyDescent="0.3">
      <c r="H381" s="425"/>
      <c r="I381" s="426"/>
      <c r="J381" s="425"/>
      <c r="K381" s="426"/>
      <c r="L381" s="425"/>
    </row>
    <row r="382" spans="8:12" x14ac:dyDescent="0.3">
      <c r="H382" s="425"/>
      <c r="I382" s="426"/>
      <c r="J382" s="425"/>
      <c r="K382" s="426"/>
      <c r="L382" s="425"/>
    </row>
    <row r="383" spans="8:12" x14ac:dyDescent="0.3">
      <c r="H383" s="425"/>
      <c r="I383" s="426"/>
      <c r="J383" s="425"/>
      <c r="K383" s="426"/>
      <c r="L383" s="425"/>
    </row>
    <row r="384" spans="8:12" x14ac:dyDescent="0.3">
      <c r="H384" s="425"/>
      <c r="I384" s="426"/>
      <c r="J384" s="425"/>
      <c r="K384" s="426"/>
      <c r="L384" s="425"/>
    </row>
    <row r="385" spans="8:12" x14ac:dyDescent="0.3">
      <c r="H385" s="425"/>
      <c r="I385" s="426"/>
      <c r="J385" s="425"/>
      <c r="K385" s="426"/>
      <c r="L385" s="425"/>
    </row>
    <row r="386" spans="8:12" x14ac:dyDescent="0.3">
      <c r="H386" s="425"/>
      <c r="I386" s="426"/>
      <c r="J386" s="425"/>
      <c r="K386" s="426"/>
      <c r="L386" s="425"/>
    </row>
    <row r="387" spans="8:12" x14ac:dyDescent="0.3">
      <c r="H387" s="425"/>
      <c r="I387" s="426"/>
      <c r="J387" s="425"/>
      <c r="K387" s="426"/>
      <c r="L387" s="425"/>
    </row>
    <row r="388" spans="8:12" x14ac:dyDescent="0.3">
      <c r="H388" s="425"/>
      <c r="I388" s="426"/>
      <c r="J388" s="425"/>
      <c r="K388" s="426"/>
      <c r="L388" s="425"/>
    </row>
    <row r="389" spans="8:12" x14ac:dyDescent="0.3">
      <c r="H389" s="425"/>
      <c r="I389" s="426"/>
      <c r="J389" s="425"/>
      <c r="K389" s="426"/>
      <c r="L389" s="425"/>
    </row>
    <row r="390" spans="8:12" x14ac:dyDescent="0.3">
      <c r="H390" s="425"/>
      <c r="I390" s="426"/>
      <c r="J390" s="425"/>
      <c r="K390" s="426"/>
      <c r="L390" s="425"/>
    </row>
    <row r="391" spans="8:12" x14ac:dyDescent="0.3">
      <c r="H391" s="425"/>
      <c r="I391" s="426"/>
      <c r="J391" s="425"/>
      <c r="K391" s="426"/>
      <c r="L391" s="425"/>
    </row>
    <row r="392" spans="8:12" x14ac:dyDescent="0.3">
      <c r="H392" s="425"/>
      <c r="I392" s="426"/>
      <c r="J392" s="425"/>
      <c r="K392" s="426"/>
      <c r="L392" s="425"/>
    </row>
    <row r="393" spans="8:12" x14ac:dyDescent="0.3">
      <c r="H393" s="425"/>
      <c r="I393" s="426"/>
      <c r="J393" s="425"/>
      <c r="K393" s="426"/>
      <c r="L393" s="425"/>
    </row>
    <row r="394" spans="8:12" x14ac:dyDescent="0.3">
      <c r="H394" s="425"/>
      <c r="I394" s="426"/>
      <c r="J394" s="425"/>
      <c r="K394" s="426"/>
      <c r="L394" s="425"/>
    </row>
    <row r="395" spans="8:12" x14ac:dyDescent="0.3">
      <c r="H395" s="425"/>
      <c r="I395" s="426"/>
      <c r="J395" s="425"/>
      <c r="K395" s="426"/>
      <c r="L395" s="425"/>
    </row>
    <row r="396" spans="8:12" x14ac:dyDescent="0.3">
      <c r="H396" s="425"/>
      <c r="I396" s="426"/>
      <c r="J396" s="425"/>
      <c r="K396" s="426"/>
      <c r="L396" s="425"/>
    </row>
    <row r="397" spans="8:12" x14ac:dyDescent="0.3">
      <c r="H397" s="425"/>
      <c r="I397" s="426"/>
      <c r="J397" s="425"/>
      <c r="K397" s="426"/>
      <c r="L397" s="425"/>
    </row>
    <row r="398" spans="8:12" x14ac:dyDescent="0.3">
      <c r="H398" s="425"/>
      <c r="I398" s="426"/>
      <c r="J398" s="425"/>
      <c r="K398" s="426"/>
      <c r="L398" s="425"/>
    </row>
    <row r="399" spans="8:12" x14ac:dyDescent="0.3">
      <c r="H399" s="425"/>
      <c r="I399" s="426"/>
      <c r="J399" s="425"/>
      <c r="K399" s="426"/>
      <c r="L399" s="425"/>
    </row>
    <row r="400" spans="8:12" x14ac:dyDescent="0.3">
      <c r="H400" s="425"/>
      <c r="I400" s="426"/>
      <c r="J400" s="425"/>
      <c r="K400" s="426"/>
      <c r="L400" s="425"/>
    </row>
    <row r="401" spans="8:12" x14ac:dyDescent="0.3">
      <c r="H401" s="425"/>
      <c r="I401" s="426"/>
      <c r="J401" s="425"/>
      <c r="K401" s="426"/>
      <c r="L401" s="425"/>
    </row>
    <row r="402" spans="8:12" x14ac:dyDescent="0.3">
      <c r="H402" s="425"/>
      <c r="I402" s="426"/>
      <c r="J402" s="425"/>
      <c r="K402" s="426"/>
      <c r="L402" s="425"/>
    </row>
    <row r="403" spans="8:12" x14ac:dyDescent="0.3">
      <c r="H403" s="425"/>
      <c r="I403" s="426"/>
      <c r="J403" s="425"/>
      <c r="K403" s="426"/>
      <c r="L403" s="425"/>
    </row>
    <row r="404" spans="8:12" x14ac:dyDescent="0.3">
      <c r="H404" s="425"/>
      <c r="I404" s="426"/>
      <c r="J404" s="425"/>
      <c r="K404" s="426"/>
      <c r="L404" s="425"/>
    </row>
    <row r="405" spans="8:12" x14ac:dyDescent="0.3">
      <c r="H405" s="425"/>
      <c r="I405" s="426"/>
      <c r="J405" s="425"/>
      <c r="K405" s="426"/>
      <c r="L405" s="425"/>
    </row>
    <row r="406" spans="8:12" x14ac:dyDescent="0.3">
      <c r="H406" s="425"/>
      <c r="I406" s="426"/>
      <c r="J406" s="425"/>
      <c r="K406" s="426"/>
      <c r="L406" s="425"/>
    </row>
    <row r="407" spans="8:12" x14ac:dyDescent="0.3">
      <c r="H407" s="425"/>
      <c r="I407" s="426"/>
      <c r="J407" s="425"/>
      <c r="K407" s="426"/>
      <c r="L407" s="425"/>
    </row>
    <row r="408" spans="8:12" x14ac:dyDescent="0.3">
      <c r="H408" s="425"/>
      <c r="I408" s="426"/>
      <c r="J408" s="425"/>
      <c r="K408" s="426"/>
      <c r="L408" s="425"/>
    </row>
    <row r="409" spans="8:12" x14ac:dyDescent="0.3">
      <c r="H409" s="425"/>
      <c r="I409" s="426"/>
      <c r="J409" s="425"/>
      <c r="K409" s="426"/>
      <c r="L409" s="425"/>
    </row>
    <row r="410" spans="8:12" x14ac:dyDescent="0.3">
      <c r="H410" s="425"/>
      <c r="I410" s="426"/>
      <c r="J410" s="425"/>
      <c r="K410" s="426"/>
      <c r="L410" s="425"/>
    </row>
    <row r="411" spans="8:12" x14ac:dyDescent="0.3">
      <c r="H411" s="425"/>
      <c r="I411" s="426"/>
      <c r="J411" s="425"/>
      <c r="K411" s="426"/>
      <c r="L411" s="425"/>
    </row>
    <row r="412" spans="8:12" x14ac:dyDescent="0.3">
      <c r="H412" s="425"/>
      <c r="I412" s="426"/>
      <c r="J412" s="425"/>
      <c r="K412" s="426"/>
      <c r="L412" s="425"/>
    </row>
    <row r="413" spans="8:12" x14ac:dyDescent="0.3">
      <c r="H413" s="425"/>
      <c r="I413" s="426"/>
      <c r="J413" s="425"/>
      <c r="K413" s="426"/>
      <c r="L413" s="425"/>
    </row>
    <row r="414" spans="8:12" x14ac:dyDescent="0.3">
      <c r="H414" s="425"/>
      <c r="I414" s="426"/>
      <c r="J414" s="425"/>
      <c r="K414" s="426"/>
      <c r="L414" s="425"/>
    </row>
    <row r="415" spans="8:12" x14ac:dyDescent="0.3">
      <c r="H415" s="425"/>
      <c r="I415" s="426"/>
      <c r="J415" s="425"/>
      <c r="K415" s="426"/>
      <c r="L415" s="425"/>
    </row>
    <row r="416" spans="8:12" x14ac:dyDescent="0.3">
      <c r="H416" s="425"/>
      <c r="I416" s="426"/>
      <c r="J416" s="425"/>
      <c r="K416" s="426"/>
      <c r="L416" s="425"/>
    </row>
    <row r="417" spans="8:12" x14ac:dyDescent="0.3">
      <c r="H417" s="425"/>
      <c r="I417" s="426"/>
      <c r="J417" s="425"/>
      <c r="K417" s="426"/>
      <c r="L417" s="425"/>
    </row>
    <row r="418" spans="8:12" x14ac:dyDescent="0.3">
      <c r="H418" s="425"/>
      <c r="I418" s="426"/>
      <c r="J418" s="425"/>
      <c r="K418" s="426"/>
      <c r="L418" s="425"/>
    </row>
    <row r="419" spans="8:12" x14ac:dyDescent="0.3">
      <c r="H419" s="425"/>
      <c r="I419" s="426"/>
      <c r="J419" s="425"/>
      <c r="K419" s="426"/>
      <c r="L419" s="425"/>
    </row>
    <row r="420" spans="8:12" x14ac:dyDescent="0.3">
      <c r="H420" s="425"/>
      <c r="I420" s="426"/>
      <c r="J420" s="425"/>
      <c r="K420" s="426"/>
      <c r="L420" s="425"/>
    </row>
    <row r="421" spans="8:12" x14ac:dyDescent="0.3">
      <c r="H421" s="425"/>
      <c r="I421" s="426"/>
      <c r="J421" s="425"/>
      <c r="K421" s="426"/>
      <c r="L421" s="425"/>
    </row>
    <row r="422" spans="8:12" x14ac:dyDescent="0.3">
      <c r="H422" s="425"/>
      <c r="I422" s="426"/>
      <c r="J422" s="425"/>
      <c r="K422" s="426"/>
      <c r="L422" s="425"/>
    </row>
    <row r="423" spans="8:12" x14ac:dyDescent="0.3">
      <c r="H423" s="425"/>
      <c r="I423" s="426"/>
      <c r="J423" s="425"/>
      <c r="K423" s="426"/>
      <c r="L423" s="425"/>
    </row>
    <row r="424" spans="8:12" x14ac:dyDescent="0.3">
      <c r="H424" s="425"/>
      <c r="I424" s="426"/>
      <c r="J424" s="425"/>
      <c r="K424" s="426"/>
      <c r="L424" s="425"/>
    </row>
    <row r="425" spans="8:12" x14ac:dyDescent="0.3">
      <c r="H425" s="425"/>
      <c r="I425" s="426"/>
      <c r="J425" s="425"/>
      <c r="K425" s="426"/>
      <c r="L425" s="425"/>
    </row>
    <row r="426" spans="8:12" x14ac:dyDescent="0.3">
      <c r="H426" s="425"/>
      <c r="I426" s="426"/>
      <c r="J426" s="425"/>
      <c r="K426" s="426"/>
      <c r="L426" s="425"/>
    </row>
    <row r="427" spans="8:12" x14ac:dyDescent="0.3">
      <c r="H427" s="425"/>
      <c r="I427" s="426"/>
      <c r="J427" s="425"/>
      <c r="K427" s="426"/>
      <c r="L427" s="425"/>
    </row>
    <row r="428" spans="8:12" x14ac:dyDescent="0.3">
      <c r="H428" s="425"/>
      <c r="I428" s="426"/>
      <c r="J428" s="425"/>
      <c r="K428" s="426"/>
      <c r="L428" s="425"/>
    </row>
    <row r="429" spans="8:12" x14ac:dyDescent="0.3">
      <c r="H429" s="425"/>
      <c r="I429" s="426"/>
      <c r="J429" s="425"/>
      <c r="K429" s="426"/>
      <c r="L429" s="425"/>
    </row>
    <row r="430" spans="8:12" x14ac:dyDescent="0.3">
      <c r="H430" s="425"/>
      <c r="I430" s="426"/>
      <c r="J430" s="425"/>
      <c r="K430" s="426"/>
      <c r="L430" s="425"/>
    </row>
    <row r="431" spans="8:12" x14ac:dyDescent="0.3">
      <c r="H431" s="425"/>
      <c r="I431" s="426"/>
      <c r="J431" s="425"/>
      <c r="K431" s="426"/>
      <c r="L431" s="425"/>
    </row>
    <row r="432" spans="8:12" x14ac:dyDescent="0.3">
      <c r="H432" s="425"/>
      <c r="I432" s="426"/>
      <c r="J432" s="425"/>
      <c r="K432" s="426"/>
      <c r="L432" s="425"/>
    </row>
    <row r="433" spans="8:12" x14ac:dyDescent="0.3">
      <c r="H433" s="425"/>
      <c r="I433" s="426"/>
      <c r="J433" s="425"/>
      <c r="K433" s="426"/>
      <c r="L433" s="425"/>
    </row>
    <row r="434" spans="8:12" x14ac:dyDescent="0.3">
      <c r="H434" s="425"/>
      <c r="I434" s="426"/>
      <c r="J434" s="425"/>
      <c r="K434" s="426"/>
      <c r="L434" s="425"/>
    </row>
    <row r="435" spans="8:12" x14ac:dyDescent="0.3">
      <c r="H435" s="425"/>
      <c r="I435" s="426"/>
      <c r="J435" s="425"/>
      <c r="K435" s="426"/>
      <c r="L435" s="425"/>
    </row>
    <row r="436" spans="8:12" x14ac:dyDescent="0.3">
      <c r="H436" s="425"/>
      <c r="I436" s="426"/>
      <c r="J436" s="425"/>
      <c r="K436" s="426"/>
      <c r="L436" s="425"/>
    </row>
    <row r="437" spans="8:12" x14ac:dyDescent="0.3">
      <c r="H437" s="425"/>
      <c r="I437" s="426"/>
      <c r="J437" s="425"/>
      <c r="K437" s="426"/>
      <c r="L437" s="425"/>
    </row>
    <row r="438" spans="8:12" x14ac:dyDescent="0.3">
      <c r="H438" s="425"/>
      <c r="I438" s="426"/>
      <c r="J438" s="425"/>
      <c r="K438" s="426"/>
      <c r="L438" s="425"/>
    </row>
    <row r="439" spans="8:12" x14ac:dyDescent="0.3">
      <c r="H439" s="425"/>
      <c r="I439" s="426"/>
      <c r="J439" s="425"/>
      <c r="K439" s="426"/>
      <c r="L439" s="425"/>
    </row>
    <row r="440" spans="8:12" x14ac:dyDescent="0.3">
      <c r="H440" s="425"/>
      <c r="I440" s="426"/>
      <c r="J440" s="425"/>
      <c r="K440" s="426"/>
      <c r="L440" s="425"/>
    </row>
    <row r="441" spans="8:12" x14ac:dyDescent="0.3">
      <c r="H441" s="425"/>
      <c r="I441" s="426"/>
      <c r="J441" s="425"/>
      <c r="K441" s="426"/>
      <c r="L441" s="425"/>
    </row>
    <row r="442" spans="8:12" x14ac:dyDescent="0.3">
      <c r="H442" s="425"/>
      <c r="I442" s="426"/>
      <c r="J442" s="425"/>
      <c r="K442" s="426"/>
      <c r="L442" s="425"/>
    </row>
    <row r="443" spans="8:12" x14ac:dyDescent="0.3">
      <c r="H443" s="425"/>
      <c r="I443" s="426"/>
      <c r="J443" s="425"/>
      <c r="K443" s="426"/>
      <c r="L443" s="425"/>
    </row>
    <row r="444" spans="8:12" x14ac:dyDescent="0.3">
      <c r="H444" s="425"/>
      <c r="I444" s="426"/>
      <c r="J444" s="425"/>
      <c r="K444" s="426"/>
      <c r="L444" s="425"/>
    </row>
    <row r="445" spans="8:12" x14ac:dyDescent="0.3">
      <c r="H445" s="425"/>
      <c r="I445" s="426"/>
      <c r="J445" s="425"/>
      <c r="K445" s="426"/>
      <c r="L445" s="425"/>
    </row>
    <row r="446" spans="8:12" x14ac:dyDescent="0.3">
      <c r="H446" s="425"/>
      <c r="I446" s="426"/>
      <c r="J446" s="425"/>
      <c r="K446" s="426"/>
      <c r="L446" s="425"/>
    </row>
    <row r="447" spans="8:12" x14ac:dyDescent="0.3">
      <c r="H447" s="425"/>
      <c r="I447" s="426"/>
      <c r="J447" s="425"/>
      <c r="K447" s="426"/>
      <c r="L447" s="425"/>
    </row>
    <row r="448" spans="8:12" x14ac:dyDescent="0.3">
      <c r="H448" s="425"/>
      <c r="I448" s="426"/>
      <c r="J448" s="425"/>
      <c r="K448" s="426"/>
      <c r="L448" s="425"/>
    </row>
    <row r="449" spans="8:12" x14ac:dyDescent="0.3">
      <c r="H449" s="425"/>
      <c r="I449" s="426"/>
      <c r="J449" s="425"/>
      <c r="K449" s="426"/>
      <c r="L449" s="425"/>
    </row>
    <row r="450" spans="8:12" x14ac:dyDescent="0.3">
      <c r="H450" s="425"/>
      <c r="I450" s="426"/>
      <c r="J450" s="425"/>
      <c r="K450" s="426"/>
      <c r="L450" s="425"/>
    </row>
    <row r="451" spans="8:12" x14ac:dyDescent="0.3">
      <c r="H451" s="425"/>
      <c r="I451" s="426"/>
      <c r="J451" s="425"/>
      <c r="K451" s="426"/>
      <c r="L451" s="425"/>
    </row>
    <row r="452" spans="8:12" x14ac:dyDescent="0.3">
      <c r="H452" s="425"/>
      <c r="I452" s="426"/>
      <c r="J452" s="425"/>
      <c r="K452" s="426"/>
      <c r="L452" s="425"/>
    </row>
    <row r="453" spans="8:12" x14ac:dyDescent="0.3">
      <c r="H453" s="425"/>
      <c r="I453" s="426"/>
      <c r="J453" s="425"/>
      <c r="K453" s="426"/>
      <c r="L453" s="425"/>
    </row>
    <row r="454" spans="8:12" x14ac:dyDescent="0.3">
      <c r="H454" s="425"/>
      <c r="I454" s="426"/>
      <c r="J454" s="425"/>
      <c r="K454" s="426"/>
      <c r="L454" s="425"/>
    </row>
    <row r="455" spans="8:12" x14ac:dyDescent="0.3">
      <c r="H455" s="425"/>
      <c r="I455" s="426"/>
      <c r="J455" s="425"/>
      <c r="K455" s="426"/>
      <c r="L455" s="425"/>
    </row>
    <row r="456" spans="8:12" x14ac:dyDescent="0.3">
      <c r="H456" s="425"/>
      <c r="I456" s="426"/>
      <c r="J456" s="425"/>
      <c r="K456" s="426"/>
      <c r="L456" s="425"/>
    </row>
    <row r="457" spans="8:12" x14ac:dyDescent="0.3">
      <c r="H457" s="425"/>
      <c r="I457" s="426"/>
      <c r="J457" s="425"/>
      <c r="K457" s="426"/>
      <c r="L457" s="425"/>
    </row>
    <row r="458" spans="8:12" x14ac:dyDescent="0.3">
      <c r="H458" s="425"/>
      <c r="I458" s="426"/>
      <c r="J458" s="425"/>
      <c r="K458" s="426"/>
      <c r="L458" s="425"/>
    </row>
    <row r="459" spans="8:12" x14ac:dyDescent="0.3">
      <c r="H459" s="425"/>
      <c r="I459" s="426"/>
      <c r="J459" s="425"/>
      <c r="K459" s="426"/>
      <c r="L459" s="425"/>
    </row>
    <row r="460" spans="8:12" x14ac:dyDescent="0.3">
      <c r="H460" s="425"/>
      <c r="I460" s="426"/>
      <c r="J460" s="425"/>
      <c r="K460" s="426"/>
      <c r="L460" s="425"/>
    </row>
    <row r="461" spans="8:12" x14ac:dyDescent="0.3">
      <c r="H461" s="425"/>
      <c r="I461" s="426"/>
      <c r="J461" s="425"/>
      <c r="K461" s="426"/>
      <c r="L461" s="425"/>
    </row>
    <row r="462" spans="8:12" x14ac:dyDescent="0.3">
      <c r="H462" s="425"/>
      <c r="I462" s="426"/>
      <c r="J462" s="425"/>
      <c r="K462" s="426"/>
      <c r="L462" s="425"/>
    </row>
    <row r="463" spans="8:12" x14ac:dyDescent="0.3">
      <c r="H463" s="425"/>
      <c r="I463" s="426"/>
      <c r="J463" s="425"/>
      <c r="K463" s="426"/>
      <c r="L463" s="425"/>
    </row>
    <row r="464" spans="8:12" x14ac:dyDescent="0.3">
      <c r="H464" s="425"/>
      <c r="I464" s="426"/>
      <c r="J464" s="425"/>
      <c r="K464" s="426"/>
      <c r="L464" s="425"/>
    </row>
    <row r="465" spans="8:12" x14ac:dyDescent="0.3">
      <c r="H465" s="425"/>
      <c r="I465" s="426"/>
      <c r="J465" s="425"/>
      <c r="K465" s="426"/>
      <c r="L465" s="425"/>
    </row>
    <row r="466" spans="8:12" x14ac:dyDescent="0.3">
      <c r="H466" s="425"/>
      <c r="I466" s="426"/>
      <c r="J466" s="425"/>
      <c r="K466" s="426"/>
      <c r="L466" s="425"/>
    </row>
    <row r="467" spans="8:12" x14ac:dyDescent="0.3">
      <c r="H467" s="425"/>
      <c r="I467" s="426"/>
      <c r="J467" s="425"/>
      <c r="K467" s="426"/>
      <c r="L467" s="425"/>
    </row>
    <row r="468" spans="8:12" x14ac:dyDescent="0.3">
      <c r="H468" s="425"/>
      <c r="I468" s="426"/>
      <c r="J468" s="425"/>
      <c r="K468" s="426"/>
      <c r="L468" s="425"/>
    </row>
    <row r="469" spans="8:12" x14ac:dyDescent="0.3">
      <c r="H469" s="425"/>
      <c r="I469" s="426"/>
      <c r="J469" s="425"/>
      <c r="K469" s="426"/>
      <c r="L469" s="425"/>
    </row>
    <row r="470" spans="8:12" x14ac:dyDescent="0.3">
      <c r="H470" s="425"/>
      <c r="I470" s="426"/>
      <c r="J470" s="425"/>
      <c r="K470" s="426"/>
      <c r="L470" s="425"/>
    </row>
    <row r="471" spans="8:12" x14ac:dyDescent="0.3">
      <c r="H471" s="425"/>
      <c r="I471" s="426"/>
      <c r="J471" s="425"/>
      <c r="K471" s="426"/>
      <c r="L471" s="425"/>
    </row>
    <row r="472" spans="8:12" x14ac:dyDescent="0.3">
      <c r="H472" s="425"/>
      <c r="I472" s="426"/>
      <c r="J472" s="425"/>
      <c r="K472" s="426"/>
      <c r="L472" s="425"/>
    </row>
    <row r="473" spans="8:12" x14ac:dyDescent="0.3">
      <c r="H473" s="425"/>
      <c r="I473" s="426"/>
      <c r="J473" s="425"/>
      <c r="K473" s="426"/>
      <c r="L473" s="425"/>
    </row>
    <row r="474" spans="8:12" x14ac:dyDescent="0.3">
      <c r="H474" s="425"/>
      <c r="I474" s="426"/>
      <c r="J474" s="425"/>
      <c r="K474" s="426"/>
      <c r="L474" s="425"/>
    </row>
    <row r="475" spans="8:12" x14ac:dyDescent="0.3">
      <c r="H475" s="425"/>
      <c r="I475" s="426"/>
      <c r="J475" s="425"/>
      <c r="K475" s="426"/>
      <c r="L475" s="425"/>
    </row>
    <row r="476" spans="8:12" x14ac:dyDescent="0.3">
      <c r="H476" s="425"/>
      <c r="I476" s="426"/>
      <c r="J476" s="425"/>
      <c r="K476" s="426"/>
      <c r="L476" s="425"/>
    </row>
    <row r="477" spans="8:12" x14ac:dyDescent="0.3">
      <c r="H477" s="425"/>
      <c r="I477" s="426"/>
      <c r="J477" s="425"/>
      <c r="K477" s="426"/>
      <c r="L477" s="425"/>
    </row>
    <row r="478" spans="8:12" x14ac:dyDescent="0.3">
      <c r="H478" s="425"/>
      <c r="I478" s="426"/>
      <c r="J478" s="425"/>
      <c r="K478" s="426"/>
      <c r="L478" s="425"/>
    </row>
    <row r="479" spans="8:12" x14ac:dyDescent="0.3">
      <c r="H479" s="425"/>
      <c r="I479" s="426"/>
      <c r="J479" s="425"/>
      <c r="K479" s="426"/>
      <c r="L479" s="425"/>
    </row>
    <row r="480" spans="8:12" x14ac:dyDescent="0.3">
      <c r="H480" s="425"/>
      <c r="I480" s="426"/>
      <c r="J480" s="425"/>
      <c r="K480" s="426"/>
      <c r="L480" s="425"/>
    </row>
    <row r="481" spans="8:12" x14ac:dyDescent="0.3">
      <c r="H481" s="425"/>
      <c r="I481" s="426"/>
      <c r="J481" s="425"/>
      <c r="K481" s="426"/>
      <c r="L481" s="425"/>
    </row>
    <row r="482" spans="8:12" x14ac:dyDescent="0.3">
      <c r="H482" s="425"/>
      <c r="I482" s="426"/>
      <c r="J482" s="425"/>
      <c r="K482" s="426"/>
      <c r="L482" s="425"/>
    </row>
    <row r="483" spans="8:12" x14ac:dyDescent="0.3">
      <c r="H483" s="425"/>
      <c r="I483" s="426"/>
      <c r="J483" s="425"/>
      <c r="K483" s="426"/>
      <c r="L483" s="425"/>
    </row>
    <row r="484" spans="8:12" x14ac:dyDescent="0.3">
      <c r="H484" s="425"/>
      <c r="I484" s="426"/>
      <c r="J484" s="425"/>
      <c r="K484" s="426"/>
      <c r="L484" s="425"/>
    </row>
    <row r="485" spans="8:12" x14ac:dyDescent="0.3">
      <c r="H485" s="425"/>
      <c r="I485" s="426"/>
      <c r="J485" s="425"/>
      <c r="K485" s="426"/>
      <c r="L485" s="425"/>
    </row>
    <row r="486" spans="8:12" x14ac:dyDescent="0.3">
      <c r="H486" s="425"/>
      <c r="I486" s="426"/>
      <c r="J486" s="425"/>
      <c r="K486" s="426"/>
      <c r="L486" s="425"/>
    </row>
    <row r="487" spans="8:12" x14ac:dyDescent="0.3">
      <c r="H487" s="425"/>
      <c r="I487" s="426"/>
      <c r="J487" s="425"/>
      <c r="K487" s="426"/>
      <c r="L487" s="425"/>
    </row>
    <row r="488" spans="8:12" x14ac:dyDescent="0.3">
      <c r="H488" s="425"/>
      <c r="I488" s="426"/>
      <c r="J488" s="425"/>
      <c r="K488" s="426"/>
      <c r="L488" s="425"/>
    </row>
    <row r="489" spans="8:12" x14ac:dyDescent="0.3">
      <c r="H489" s="425"/>
      <c r="I489" s="426"/>
      <c r="J489" s="425"/>
      <c r="K489" s="426"/>
      <c r="L489" s="425"/>
    </row>
    <row r="490" spans="8:12" x14ac:dyDescent="0.3">
      <c r="H490" s="425"/>
      <c r="I490" s="426"/>
      <c r="J490" s="425"/>
      <c r="K490" s="426"/>
      <c r="L490" s="425"/>
    </row>
    <row r="491" spans="8:12" x14ac:dyDescent="0.3">
      <c r="H491" s="425"/>
      <c r="I491" s="426"/>
      <c r="J491" s="425"/>
      <c r="K491" s="426"/>
      <c r="L491" s="425"/>
    </row>
    <row r="492" spans="8:12" x14ac:dyDescent="0.3">
      <c r="H492" s="425"/>
      <c r="I492" s="426"/>
      <c r="J492" s="425"/>
      <c r="K492" s="426"/>
      <c r="L492" s="425"/>
    </row>
    <row r="493" spans="8:12" x14ac:dyDescent="0.3">
      <c r="H493" s="425"/>
      <c r="I493" s="426"/>
      <c r="J493" s="425"/>
      <c r="K493" s="426"/>
      <c r="L493" s="425"/>
    </row>
    <row r="494" spans="8:12" x14ac:dyDescent="0.3">
      <c r="H494" s="425"/>
      <c r="I494" s="426"/>
      <c r="J494" s="425"/>
      <c r="K494" s="426"/>
      <c r="L494" s="425"/>
    </row>
    <row r="495" spans="8:12" x14ac:dyDescent="0.3">
      <c r="H495" s="425"/>
      <c r="I495" s="426"/>
      <c r="J495" s="425"/>
      <c r="K495" s="426"/>
      <c r="L495" s="425"/>
    </row>
    <row r="496" spans="8:12" x14ac:dyDescent="0.3">
      <c r="H496" s="425"/>
      <c r="I496" s="426"/>
      <c r="J496" s="425"/>
      <c r="K496" s="426"/>
      <c r="L496" s="425"/>
    </row>
    <row r="497" spans="8:12" x14ac:dyDescent="0.3">
      <c r="H497" s="425"/>
      <c r="I497" s="426"/>
      <c r="J497" s="425"/>
      <c r="K497" s="426"/>
      <c r="L497" s="425"/>
    </row>
    <row r="498" spans="8:12" x14ac:dyDescent="0.3">
      <c r="H498" s="425"/>
      <c r="I498" s="426"/>
      <c r="J498" s="425"/>
      <c r="K498" s="426"/>
      <c r="L498" s="425"/>
    </row>
    <row r="499" spans="8:12" x14ac:dyDescent="0.3">
      <c r="H499" s="425"/>
      <c r="I499" s="426"/>
      <c r="J499" s="425"/>
      <c r="K499" s="426"/>
      <c r="L499" s="425"/>
    </row>
    <row r="500" spans="8:12" x14ac:dyDescent="0.3">
      <c r="H500" s="425"/>
      <c r="I500" s="426"/>
      <c r="J500" s="425"/>
      <c r="K500" s="426"/>
      <c r="L500" s="425"/>
    </row>
    <row r="501" spans="8:12" x14ac:dyDescent="0.3">
      <c r="H501" s="425"/>
      <c r="I501" s="426"/>
      <c r="J501" s="425"/>
      <c r="K501" s="426"/>
      <c r="L501" s="425"/>
    </row>
    <row r="502" spans="8:12" x14ac:dyDescent="0.3">
      <c r="H502" s="425"/>
      <c r="I502" s="426"/>
      <c r="J502" s="425"/>
      <c r="K502" s="426"/>
      <c r="L502" s="425"/>
    </row>
    <row r="503" spans="8:12" x14ac:dyDescent="0.3">
      <c r="H503" s="425"/>
      <c r="I503" s="426"/>
      <c r="J503" s="425"/>
      <c r="K503" s="426"/>
      <c r="L503" s="425"/>
    </row>
    <row r="504" spans="8:12" x14ac:dyDescent="0.3">
      <c r="H504" s="425"/>
      <c r="I504" s="426"/>
      <c r="J504" s="425"/>
      <c r="K504" s="426"/>
      <c r="L504" s="425"/>
    </row>
    <row r="505" spans="8:12" x14ac:dyDescent="0.3">
      <c r="H505" s="425"/>
      <c r="I505" s="426"/>
      <c r="J505" s="425"/>
      <c r="K505" s="426"/>
      <c r="L505" s="425"/>
    </row>
    <row r="506" spans="8:12" x14ac:dyDescent="0.3">
      <c r="H506" s="425"/>
      <c r="I506" s="426"/>
      <c r="J506" s="425"/>
      <c r="K506" s="426"/>
      <c r="L506" s="425"/>
    </row>
    <row r="507" spans="8:12" x14ac:dyDescent="0.3">
      <c r="H507" s="425"/>
      <c r="I507" s="426"/>
      <c r="J507" s="425"/>
      <c r="K507" s="426"/>
      <c r="L507" s="425"/>
    </row>
    <row r="508" spans="8:12" x14ac:dyDescent="0.3">
      <c r="H508" s="425"/>
      <c r="I508" s="426"/>
      <c r="J508" s="425"/>
      <c r="K508" s="426"/>
      <c r="L508" s="425"/>
    </row>
    <row r="509" spans="8:12" x14ac:dyDescent="0.3">
      <c r="H509" s="425"/>
      <c r="I509" s="426"/>
      <c r="J509" s="425"/>
      <c r="K509" s="426"/>
      <c r="L509" s="425"/>
    </row>
    <row r="510" spans="8:12" x14ac:dyDescent="0.3">
      <c r="H510" s="425"/>
      <c r="I510" s="426"/>
      <c r="J510" s="425"/>
      <c r="K510" s="426"/>
      <c r="L510" s="425"/>
    </row>
    <row r="511" spans="8:12" x14ac:dyDescent="0.3">
      <c r="H511" s="425"/>
      <c r="I511" s="426"/>
      <c r="J511" s="425"/>
      <c r="K511" s="426"/>
      <c r="L511" s="425"/>
    </row>
    <row r="512" spans="8:12" x14ac:dyDescent="0.3">
      <c r="H512" s="425"/>
      <c r="I512" s="426"/>
      <c r="J512" s="425"/>
      <c r="K512" s="426"/>
      <c r="L512" s="425"/>
    </row>
    <row r="513" spans="8:12" x14ac:dyDescent="0.3">
      <c r="H513" s="425"/>
      <c r="I513" s="426"/>
      <c r="J513" s="425"/>
      <c r="K513" s="426"/>
      <c r="L513" s="425"/>
    </row>
    <row r="514" spans="8:12" x14ac:dyDescent="0.3">
      <c r="H514" s="425"/>
      <c r="I514" s="426"/>
      <c r="J514" s="425"/>
      <c r="K514" s="426"/>
      <c r="L514" s="425"/>
    </row>
    <row r="515" spans="8:12" x14ac:dyDescent="0.3">
      <c r="H515" s="425"/>
      <c r="I515" s="426"/>
      <c r="J515" s="425"/>
      <c r="K515" s="426"/>
      <c r="L515" s="425"/>
    </row>
    <row r="516" spans="8:12" x14ac:dyDescent="0.3">
      <c r="H516" s="425"/>
      <c r="I516" s="426"/>
      <c r="J516" s="425"/>
      <c r="K516" s="426"/>
      <c r="L516" s="425"/>
    </row>
    <row r="517" spans="8:12" x14ac:dyDescent="0.3">
      <c r="H517" s="425"/>
      <c r="I517" s="426"/>
      <c r="J517" s="425"/>
      <c r="K517" s="426"/>
      <c r="L517" s="425"/>
    </row>
    <row r="518" spans="8:12" x14ac:dyDescent="0.3">
      <c r="H518" s="425"/>
      <c r="I518" s="426"/>
      <c r="J518" s="425"/>
      <c r="K518" s="426"/>
      <c r="L518" s="425"/>
    </row>
    <row r="519" spans="8:12" x14ac:dyDescent="0.3">
      <c r="H519" s="425"/>
      <c r="I519" s="426"/>
      <c r="J519" s="425"/>
      <c r="K519" s="426"/>
      <c r="L519" s="425"/>
    </row>
    <row r="520" spans="8:12" x14ac:dyDescent="0.3">
      <c r="H520" s="425"/>
      <c r="I520" s="426"/>
      <c r="J520" s="425"/>
      <c r="K520" s="426"/>
      <c r="L520" s="425"/>
    </row>
    <row r="521" spans="8:12" x14ac:dyDescent="0.3">
      <c r="H521" s="425"/>
      <c r="I521" s="426"/>
      <c r="J521" s="425"/>
      <c r="K521" s="426"/>
      <c r="L521" s="425"/>
    </row>
    <row r="522" spans="8:12" x14ac:dyDescent="0.3">
      <c r="H522" s="425"/>
      <c r="I522" s="426"/>
      <c r="J522" s="425"/>
      <c r="K522" s="426"/>
      <c r="L522" s="425"/>
    </row>
    <row r="523" spans="8:12" x14ac:dyDescent="0.3">
      <c r="H523" s="425"/>
      <c r="I523" s="426"/>
      <c r="J523" s="425"/>
      <c r="K523" s="426"/>
      <c r="L523" s="425"/>
    </row>
    <row r="524" spans="8:12" x14ac:dyDescent="0.3">
      <c r="H524" s="425"/>
      <c r="I524" s="426"/>
      <c r="J524" s="425"/>
      <c r="K524" s="426"/>
      <c r="L524" s="425"/>
    </row>
    <row r="525" spans="8:12" x14ac:dyDescent="0.3">
      <c r="H525" s="425"/>
      <c r="I525" s="426"/>
      <c r="J525" s="425"/>
      <c r="K525" s="426"/>
      <c r="L525" s="425"/>
    </row>
    <row r="526" spans="8:12" x14ac:dyDescent="0.3">
      <c r="H526" s="425"/>
      <c r="I526" s="426"/>
      <c r="J526" s="425"/>
      <c r="K526" s="426"/>
      <c r="L526" s="425"/>
    </row>
    <row r="527" spans="8:12" x14ac:dyDescent="0.3">
      <c r="H527" s="425"/>
      <c r="I527" s="426"/>
      <c r="J527" s="425"/>
      <c r="K527" s="426"/>
      <c r="L527" s="425"/>
    </row>
    <row r="528" spans="8:12" x14ac:dyDescent="0.3">
      <c r="H528" s="425"/>
      <c r="I528" s="426"/>
      <c r="J528" s="425"/>
      <c r="K528" s="426"/>
      <c r="L528" s="425"/>
    </row>
    <row r="529" spans="8:12" x14ac:dyDescent="0.3">
      <c r="H529" s="425"/>
      <c r="I529" s="426"/>
      <c r="J529" s="425"/>
      <c r="K529" s="426"/>
      <c r="L529" s="425"/>
    </row>
    <row r="530" spans="8:12" x14ac:dyDescent="0.3">
      <c r="H530" s="425"/>
      <c r="I530" s="426"/>
      <c r="J530" s="425"/>
      <c r="K530" s="426"/>
      <c r="L530" s="425"/>
    </row>
    <row r="531" spans="8:12" x14ac:dyDescent="0.3">
      <c r="H531" s="425"/>
      <c r="I531" s="426"/>
      <c r="J531" s="425"/>
      <c r="K531" s="426"/>
      <c r="L531" s="425"/>
    </row>
    <row r="532" spans="8:12" x14ac:dyDescent="0.3">
      <c r="H532" s="425"/>
      <c r="I532" s="426"/>
      <c r="J532" s="425"/>
      <c r="K532" s="426"/>
      <c r="L532" s="425"/>
    </row>
    <row r="533" spans="8:12" x14ac:dyDescent="0.3">
      <c r="H533" s="425"/>
      <c r="I533" s="426"/>
      <c r="J533" s="425"/>
      <c r="K533" s="426"/>
      <c r="L533" s="425"/>
    </row>
    <row r="534" spans="8:12" x14ac:dyDescent="0.3">
      <c r="H534" s="425"/>
      <c r="I534" s="426"/>
      <c r="J534" s="425"/>
      <c r="K534" s="426"/>
      <c r="L534" s="425"/>
    </row>
    <row r="535" spans="8:12" x14ac:dyDescent="0.3">
      <c r="H535" s="425"/>
      <c r="I535" s="426"/>
      <c r="J535" s="425"/>
      <c r="K535" s="426"/>
      <c r="L535" s="425"/>
    </row>
    <row r="536" spans="8:12" x14ac:dyDescent="0.3">
      <c r="H536" s="425"/>
      <c r="I536" s="426"/>
      <c r="J536" s="425"/>
      <c r="K536" s="426"/>
      <c r="L536" s="425"/>
    </row>
    <row r="537" spans="8:12" x14ac:dyDescent="0.3">
      <c r="H537" s="425"/>
      <c r="I537" s="426"/>
      <c r="J537" s="425"/>
      <c r="K537" s="426"/>
      <c r="L537" s="425"/>
    </row>
    <row r="538" spans="8:12" x14ac:dyDescent="0.3">
      <c r="H538" s="425"/>
      <c r="I538" s="426"/>
      <c r="J538" s="425"/>
      <c r="K538" s="426"/>
      <c r="L538" s="425"/>
    </row>
    <row r="539" spans="8:12" x14ac:dyDescent="0.3">
      <c r="H539" s="425"/>
      <c r="I539" s="426"/>
      <c r="J539" s="425"/>
      <c r="K539" s="426"/>
      <c r="L539" s="425"/>
    </row>
    <row r="540" spans="8:12" x14ac:dyDescent="0.3">
      <c r="H540" s="425"/>
      <c r="I540" s="426"/>
      <c r="J540" s="425"/>
      <c r="K540" s="426"/>
      <c r="L540" s="425"/>
    </row>
    <row r="541" spans="8:12" x14ac:dyDescent="0.3">
      <c r="H541" s="425"/>
      <c r="I541" s="426"/>
      <c r="J541" s="425"/>
      <c r="K541" s="426"/>
      <c r="L541" s="425"/>
    </row>
    <row r="542" spans="8:12" x14ac:dyDescent="0.3">
      <c r="H542" s="425"/>
      <c r="I542" s="426"/>
      <c r="J542" s="425"/>
      <c r="K542" s="426"/>
      <c r="L542" s="425"/>
    </row>
    <row r="543" spans="8:12" x14ac:dyDescent="0.3">
      <c r="H543" s="425"/>
      <c r="I543" s="426"/>
      <c r="J543" s="425"/>
      <c r="K543" s="426"/>
      <c r="L543" s="425"/>
    </row>
    <row r="544" spans="8:12" x14ac:dyDescent="0.3">
      <c r="H544" s="425"/>
      <c r="I544" s="426"/>
      <c r="J544" s="425"/>
      <c r="K544" s="426"/>
      <c r="L544" s="425"/>
    </row>
    <row r="545" spans="8:12" x14ac:dyDescent="0.3">
      <c r="H545" s="425"/>
      <c r="I545" s="426"/>
      <c r="J545" s="425"/>
      <c r="K545" s="426"/>
      <c r="L545" s="425"/>
    </row>
    <row r="546" spans="8:12" x14ac:dyDescent="0.3">
      <c r="H546" s="425"/>
      <c r="I546" s="426"/>
      <c r="J546" s="425"/>
      <c r="K546" s="426"/>
      <c r="L546" s="425"/>
    </row>
    <row r="547" spans="8:12" x14ac:dyDescent="0.3">
      <c r="H547" s="425"/>
      <c r="I547" s="426"/>
      <c r="J547" s="425"/>
      <c r="K547" s="426"/>
      <c r="L547" s="425"/>
    </row>
    <row r="548" spans="8:12" x14ac:dyDescent="0.3">
      <c r="H548" s="425"/>
      <c r="I548" s="426"/>
      <c r="J548" s="425"/>
      <c r="K548" s="426"/>
      <c r="L548" s="425"/>
    </row>
    <row r="549" spans="8:12" x14ac:dyDescent="0.3">
      <c r="H549" s="425"/>
      <c r="I549" s="426"/>
      <c r="J549" s="425"/>
      <c r="K549" s="426"/>
      <c r="L549" s="425"/>
    </row>
    <row r="550" spans="8:12" x14ac:dyDescent="0.3">
      <c r="H550" s="425"/>
      <c r="I550" s="426"/>
      <c r="J550" s="425"/>
      <c r="K550" s="426"/>
      <c r="L550" s="425"/>
    </row>
    <row r="551" spans="8:12" x14ac:dyDescent="0.3">
      <c r="H551" s="425"/>
      <c r="I551" s="426"/>
      <c r="J551" s="425"/>
      <c r="K551" s="426"/>
      <c r="L551" s="425"/>
    </row>
    <row r="552" spans="8:12" x14ac:dyDescent="0.3">
      <c r="H552" s="425"/>
      <c r="I552" s="426"/>
      <c r="J552" s="425"/>
      <c r="K552" s="426"/>
      <c r="L552" s="425"/>
    </row>
    <row r="553" spans="8:12" x14ac:dyDescent="0.3">
      <c r="H553" s="425"/>
      <c r="I553" s="426"/>
      <c r="J553" s="425"/>
      <c r="K553" s="426"/>
      <c r="L553" s="425"/>
    </row>
    <row r="554" spans="8:12" x14ac:dyDescent="0.3">
      <c r="H554" s="425"/>
      <c r="I554" s="426"/>
      <c r="J554" s="425"/>
      <c r="K554" s="426"/>
      <c r="L554" s="425"/>
    </row>
    <row r="555" spans="8:12" x14ac:dyDescent="0.3">
      <c r="H555" s="425"/>
      <c r="I555" s="426"/>
      <c r="J555" s="425"/>
      <c r="K555" s="426"/>
      <c r="L555" s="425"/>
    </row>
    <row r="556" spans="8:12" x14ac:dyDescent="0.3">
      <c r="H556" s="425"/>
      <c r="I556" s="426"/>
      <c r="J556" s="425"/>
      <c r="K556" s="426"/>
      <c r="L556" s="425"/>
    </row>
    <row r="557" spans="8:12" x14ac:dyDescent="0.3">
      <c r="H557" s="425"/>
      <c r="I557" s="426"/>
      <c r="J557" s="425"/>
      <c r="K557" s="426"/>
      <c r="L557" s="425"/>
    </row>
    <row r="558" spans="8:12" x14ac:dyDescent="0.3">
      <c r="H558" s="425"/>
      <c r="I558" s="426"/>
      <c r="J558" s="425"/>
      <c r="K558" s="426"/>
      <c r="L558" s="425"/>
    </row>
    <row r="559" spans="8:12" x14ac:dyDescent="0.3">
      <c r="H559" s="425"/>
      <c r="I559" s="426"/>
      <c r="J559" s="425"/>
      <c r="K559" s="426"/>
      <c r="L559" s="425"/>
    </row>
    <row r="560" spans="8:12" x14ac:dyDescent="0.3">
      <c r="H560" s="425"/>
      <c r="I560" s="426"/>
      <c r="J560" s="425"/>
      <c r="K560" s="426"/>
      <c r="L560" s="425"/>
    </row>
    <row r="561" spans="8:12" x14ac:dyDescent="0.3">
      <c r="H561" s="425"/>
      <c r="I561" s="426"/>
      <c r="J561" s="425"/>
      <c r="K561" s="426"/>
      <c r="L561" s="425"/>
    </row>
    <row r="562" spans="8:12" x14ac:dyDescent="0.3">
      <c r="H562" s="425"/>
      <c r="I562" s="426"/>
      <c r="J562" s="425"/>
      <c r="K562" s="426"/>
      <c r="L562" s="425"/>
    </row>
    <row r="563" spans="8:12" x14ac:dyDescent="0.3">
      <c r="H563" s="425"/>
      <c r="I563" s="426"/>
      <c r="J563" s="425"/>
      <c r="K563" s="426"/>
      <c r="L563" s="425"/>
    </row>
    <row r="564" spans="8:12" x14ac:dyDescent="0.3">
      <c r="H564" s="425"/>
      <c r="I564" s="426"/>
      <c r="J564" s="425"/>
      <c r="K564" s="426"/>
      <c r="L564" s="425"/>
    </row>
    <row r="565" spans="8:12" x14ac:dyDescent="0.3">
      <c r="H565" s="425"/>
      <c r="I565" s="426"/>
      <c r="J565" s="425"/>
      <c r="K565" s="426"/>
      <c r="L565" s="425"/>
    </row>
    <row r="566" spans="8:12" x14ac:dyDescent="0.3">
      <c r="H566" s="425"/>
      <c r="I566" s="426"/>
      <c r="J566" s="425"/>
      <c r="K566" s="426"/>
      <c r="L566" s="425"/>
    </row>
    <row r="567" spans="8:12" x14ac:dyDescent="0.3">
      <c r="H567" s="425"/>
      <c r="I567" s="426"/>
      <c r="J567" s="425"/>
      <c r="K567" s="426"/>
      <c r="L567" s="425"/>
    </row>
    <row r="568" spans="8:12" x14ac:dyDescent="0.3">
      <c r="H568" s="425"/>
      <c r="I568" s="426"/>
      <c r="J568" s="425"/>
      <c r="K568" s="426"/>
      <c r="L568" s="425"/>
    </row>
    <row r="569" spans="8:12" x14ac:dyDescent="0.3">
      <c r="H569" s="425"/>
      <c r="I569" s="426"/>
      <c r="J569" s="425"/>
      <c r="K569" s="426"/>
      <c r="L569" s="425"/>
    </row>
    <row r="570" spans="8:12" x14ac:dyDescent="0.3">
      <c r="H570" s="425"/>
      <c r="I570" s="426"/>
      <c r="J570" s="425"/>
      <c r="K570" s="426"/>
      <c r="L570" s="425"/>
    </row>
    <row r="571" spans="8:12" x14ac:dyDescent="0.3">
      <c r="H571" s="425"/>
      <c r="I571" s="426"/>
      <c r="J571" s="425"/>
      <c r="K571" s="426"/>
      <c r="L571" s="425"/>
    </row>
    <row r="572" spans="8:12" x14ac:dyDescent="0.3">
      <c r="H572" s="425"/>
      <c r="I572" s="426"/>
      <c r="J572" s="425"/>
      <c r="K572" s="426"/>
      <c r="L572" s="425"/>
    </row>
    <row r="573" spans="8:12" x14ac:dyDescent="0.3">
      <c r="H573" s="425"/>
      <c r="I573" s="426"/>
      <c r="J573" s="425"/>
      <c r="K573" s="426"/>
      <c r="L573" s="425"/>
    </row>
    <row r="574" spans="8:12" x14ac:dyDescent="0.3">
      <c r="H574" s="425"/>
      <c r="I574" s="426"/>
      <c r="J574" s="425"/>
      <c r="K574" s="426"/>
      <c r="L574" s="425"/>
    </row>
    <row r="575" spans="8:12" x14ac:dyDescent="0.3">
      <c r="H575" s="425"/>
      <c r="I575" s="426"/>
      <c r="J575" s="425"/>
      <c r="K575" s="426"/>
      <c r="L575" s="425"/>
    </row>
    <row r="576" spans="8:12" x14ac:dyDescent="0.3">
      <c r="H576" s="425"/>
      <c r="I576" s="426"/>
      <c r="J576" s="425"/>
      <c r="K576" s="426"/>
      <c r="L576" s="425"/>
    </row>
    <row r="577" spans="8:12" x14ac:dyDescent="0.3">
      <c r="H577" s="425"/>
      <c r="I577" s="426"/>
      <c r="J577" s="425"/>
      <c r="K577" s="426"/>
      <c r="L577" s="425"/>
    </row>
    <row r="578" spans="8:12" x14ac:dyDescent="0.3">
      <c r="H578" s="425"/>
      <c r="I578" s="426"/>
      <c r="J578" s="425"/>
      <c r="K578" s="426"/>
      <c r="L578" s="425"/>
    </row>
    <row r="579" spans="8:12" x14ac:dyDescent="0.3">
      <c r="H579" s="425"/>
      <c r="I579" s="426"/>
      <c r="J579" s="425"/>
      <c r="K579" s="426"/>
      <c r="L579" s="425"/>
    </row>
    <row r="580" spans="8:12" x14ac:dyDescent="0.3">
      <c r="H580" s="425"/>
      <c r="I580" s="426"/>
      <c r="J580" s="425"/>
      <c r="K580" s="426"/>
      <c r="L580" s="425"/>
    </row>
    <row r="581" spans="8:12" x14ac:dyDescent="0.3">
      <c r="H581" s="425"/>
      <c r="I581" s="426"/>
      <c r="J581" s="425"/>
      <c r="K581" s="426"/>
      <c r="L581" s="425"/>
    </row>
    <row r="582" spans="8:12" x14ac:dyDescent="0.3">
      <c r="H582" s="425"/>
      <c r="I582" s="426"/>
      <c r="J582" s="425"/>
      <c r="K582" s="426"/>
      <c r="L582" s="425"/>
    </row>
    <row r="583" spans="8:12" x14ac:dyDescent="0.3">
      <c r="H583" s="425"/>
      <c r="I583" s="426"/>
      <c r="J583" s="425"/>
      <c r="K583" s="426"/>
      <c r="L583" s="425"/>
    </row>
    <row r="584" spans="8:12" x14ac:dyDescent="0.3">
      <c r="H584" s="425"/>
      <c r="I584" s="426"/>
      <c r="J584" s="425"/>
      <c r="K584" s="426"/>
      <c r="L584" s="425"/>
    </row>
    <row r="585" spans="8:12" x14ac:dyDescent="0.3">
      <c r="H585" s="425"/>
      <c r="I585" s="426"/>
      <c r="J585" s="425"/>
      <c r="K585" s="426"/>
      <c r="L585" s="425"/>
    </row>
    <row r="586" spans="8:12" x14ac:dyDescent="0.3">
      <c r="H586" s="425"/>
      <c r="I586" s="426"/>
      <c r="J586" s="425"/>
      <c r="K586" s="426"/>
      <c r="L586" s="425"/>
    </row>
    <row r="587" spans="8:12" x14ac:dyDescent="0.3">
      <c r="H587" s="425"/>
      <c r="I587" s="426"/>
      <c r="J587" s="425"/>
      <c r="K587" s="426"/>
      <c r="L587" s="425"/>
    </row>
    <row r="588" spans="8:12" x14ac:dyDescent="0.3">
      <c r="H588" s="425"/>
      <c r="I588" s="426"/>
      <c r="J588" s="425"/>
      <c r="K588" s="426"/>
      <c r="L588" s="425"/>
    </row>
    <row r="589" spans="8:12" x14ac:dyDescent="0.3">
      <c r="H589" s="425"/>
      <c r="I589" s="426"/>
      <c r="J589" s="425"/>
      <c r="K589" s="426"/>
      <c r="L589" s="425"/>
    </row>
    <row r="590" spans="8:12" x14ac:dyDescent="0.3">
      <c r="H590" s="425"/>
      <c r="I590" s="426"/>
      <c r="J590" s="425"/>
      <c r="K590" s="426"/>
      <c r="L590" s="425"/>
    </row>
    <row r="591" spans="8:12" x14ac:dyDescent="0.3">
      <c r="H591" s="425"/>
      <c r="I591" s="426"/>
      <c r="J591" s="425"/>
      <c r="K591" s="426"/>
      <c r="L591" s="425"/>
    </row>
    <row r="592" spans="8:12" x14ac:dyDescent="0.3">
      <c r="H592" s="425"/>
      <c r="I592" s="426"/>
      <c r="J592" s="425"/>
      <c r="K592" s="426"/>
      <c r="L592" s="425"/>
    </row>
    <row r="593" spans="8:12" x14ac:dyDescent="0.3">
      <c r="H593" s="425"/>
      <c r="I593" s="426"/>
      <c r="J593" s="425"/>
      <c r="K593" s="426"/>
      <c r="L593" s="425"/>
    </row>
    <row r="594" spans="8:12" x14ac:dyDescent="0.3">
      <c r="H594" s="425"/>
      <c r="I594" s="426"/>
      <c r="J594" s="425"/>
      <c r="K594" s="426"/>
      <c r="L594" s="425"/>
    </row>
    <row r="595" spans="8:12" x14ac:dyDescent="0.3">
      <c r="H595" s="425"/>
      <c r="I595" s="426"/>
      <c r="J595" s="425"/>
      <c r="K595" s="426"/>
      <c r="L595" s="425"/>
    </row>
    <row r="596" spans="8:12" x14ac:dyDescent="0.3">
      <c r="H596" s="425"/>
      <c r="I596" s="426"/>
      <c r="J596" s="425"/>
      <c r="K596" s="426"/>
      <c r="L596" s="425"/>
    </row>
    <row r="597" spans="8:12" x14ac:dyDescent="0.3">
      <c r="H597" s="425"/>
      <c r="I597" s="426"/>
      <c r="J597" s="425"/>
      <c r="K597" s="426"/>
      <c r="L597" s="425"/>
    </row>
    <row r="598" spans="8:12" x14ac:dyDescent="0.3">
      <c r="H598" s="425"/>
      <c r="I598" s="426"/>
      <c r="J598" s="425"/>
      <c r="K598" s="426"/>
      <c r="L598" s="425"/>
    </row>
    <row r="599" spans="8:12" x14ac:dyDescent="0.3">
      <c r="H599" s="425"/>
      <c r="I599" s="426"/>
      <c r="J599" s="425"/>
      <c r="K599" s="426"/>
      <c r="L599" s="425"/>
    </row>
    <row r="600" spans="8:12" x14ac:dyDescent="0.3">
      <c r="H600" s="425"/>
      <c r="I600" s="426"/>
      <c r="J600" s="425"/>
      <c r="K600" s="426"/>
      <c r="L600" s="425"/>
    </row>
    <row r="601" spans="8:12" x14ac:dyDescent="0.3">
      <c r="H601" s="425"/>
      <c r="I601" s="426"/>
      <c r="J601" s="425"/>
      <c r="K601" s="426"/>
      <c r="L601" s="425"/>
    </row>
    <row r="602" spans="8:12" x14ac:dyDescent="0.3">
      <c r="H602" s="425"/>
      <c r="I602" s="426"/>
      <c r="J602" s="425"/>
      <c r="K602" s="426"/>
      <c r="L602" s="425"/>
    </row>
    <row r="603" spans="8:12" x14ac:dyDescent="0.3">
      <c r="H603" s="425"/>
      <c r="I603" s="426"/>
      <c r="J603" s="425"/>
      <c r="K603" s="426"/>
      <c r="L603" s="425"/>
    </row>
    <row r="604" spans="8:12" x14ac:dyDescent="0.3">
      <c r="H604" s="425"/>
      <c r="I604" s="426"/>
      <c r="J604" s="425"/>
      <c r="K604" s="426"/>
      <c r="L604" s="425"/>
    </row>
    <row r="605" spans="8:12" x14ac:dyDescent="0.3">
      <c r="H605" s="425"/>
      <c r="I605" s="426"/>
      <c r="J605" s="425"/>
      <c r="K605" s="426"/>
      <c r="L605" s="425"/>
    </row>
    <row r="606" spans="8:12" x14ac:dyDescent="0.3">
      <c r="H606" s="425"/>
      <c r="I606" s="426"/>
      <c r="J606" s="425"/>
      <c r="K606" s="426"/>
      <c r="L606" s="425"/>
    </row>
    <row r="607" spans="8:12" x14ac:dyDescent="0.3">
      <c r="H607" s="425"/>
      <c r="I607" s="426"/>
      <c r="J607" s="425"/>
      <c r="K607" s="426"/>
      <c r="L607" s="425"/>
    </row>
    <row r="608" spans="8:12" x14ac:dyDescent="0.3">
      <c r="H608" s="425"/>
      <c r="I608" s="426"/>
      <c r="J608" s="425"/>
      <c r="K608" s="426"/>
      <c r="L608" s="425"/>
    </row>
    <row r="609" spans="8:12" x14ac:dyDescent="0.3">
      <c r="H609" s="425"/>
      <c r="I609" s="426"/>
      <c r="J609" s="425"/>
      <c r="K609" s="426"/>
      <c r="L609" s="425"/>
    </row>
    <row r="610" spans="8:12" x14ac:dyDescent="0.3">
      <c r="H610" s="425"/>
      <c r="I610" s="426"/>
      <c r="J610" s="425"/>
      <c r="K610" s="426"/>
      <c r="L610" s="425"/>
    </row>
    <row r="611" spans="8:12" x14ac:dyDescent="0.3">
      <c r="H611" s="425"/>
      <c r="I611" s="426"/>
      <c r="J611" s="425"/>
      <c r="K611" s="426"/>
      <c r="L611" s="425"/>
    </row>
    <row r="612" spans="8:12" x14ac:dyDescent="0.3">
      <c r="H612" s="425"/>
      <c r="I612" s="426"/>
      <c r="J612" s="425"/>
      <c r="K612" s="426"/>
      <c r="L612" s="425"/>
    </row>
    <row r="613" spans="8:12" x14ac:dyDescent="0.3">
      <c r="H613" s="425"/>
      <c r="I613" s="426"/>
      <c r="J613" s="425"/>
      <c r="K613" s="426"/>
      <c r="L613" s="425"/>
    </row>
    <row r="614" spans="8:12" x14ac:dyDescent="0.3">
      <c r="H614" s="425"/>
      <c r="I614" s="426"/>
      <c r="J614" s="425"/>
      <c r="K614" s="426"/>
      <c r="L614" s="425"/>
    </row>
    <row r="615" spans="8:12" x14ac:dyDescent="0.3">
      <c r="H615" s="425"/>
      <c r="I615" s="426"/>
      <c r="J615" s="425"/>
      <c r="K615" s="426"/>
      <c r="L615" s="425"/>
    </row>
    <row r="616" spans="8:12" x14ac:dyDescent="0.3">
      <c r="H616" s="425"/>
      <c r="I616" s="426"/>
      <c r="J616" s="425"/>
      <c r="K616" s="426"/>
      <c r="L616" s="425"/>
    </row>
    <row r="617" spans="8:12" x14ac:dyDescent="0.3">
      <c r="H617" s="425"/>
      <c r="I617" s="426"/>
      <c r="J617" s="425"/>
      <c r="K617" s="426"/>
      <c r="L617" s="425"/>
    </row>
    <row r="618" spans="8:12" x14ac:dyDescent="0.3">
      <c r="H618" s="425"/>
      <c r="I618" s="426"/>
      <c r="J618" s="425"/>
      <c r="K618" s="426"/>
      <c r="L618" s="425"/>
    </row>
    <row r="619" spans="8:12" x14ac:dyDescent="0.3">
      <c r="H619" s="425"/>
      <c r="I619" s="426"/>
      <c r="J619" s="425"/>
      <c r="K619" s="426"/>
      <c r="L619" s="425"/>
    </row>
    <row r="620" spans="8:12" x14ac:dyDescent="0.3">
      <c r="H620" s="425"/>
      <c r="I620" s="426"/>
      <c r="J620" s="425"/>
      <c r="K620" s="426"/>
      <c r="L620" s="425"/>
    </row>
    <row r="621" spans="8:12" x14ac:dyDescent="0.3">
      <c r="H621" s="425"/>
      <c r="I621" s="426"/>
      <c r="J621" s="425"/>
      <c r="K621" s="426"/>
      <c r="L621" s="425"/>
    </row>
    <row r="622" spans="8:12" x14ac:dyDescent="0.3">
      <c r="H622" s="425"/>
      <c r="I622" s="426"/>
      <c r="J622" s="425"/>
      <c r="K622" s="426"/>
      <c r="L622" s="425"/>
    </row>
    <row r="623" spans="8:12" x14ac:dyDescent="0.3">
      <c r="H623" s="425"/>
      <c r="I623" s="426"/>
      <c r="J623" s="425"/>
      <c r="K623" s="426"/>
      <c r="L623" s="425"/>
    </row>
    <row r="624" spans="8:12" x14ac:dyDescent="0.3">
      <c r="H624" s="425"/>
      <c r="I624" s="426"/>
      <c r="J624" s="425"/>
      <c r="K624" s="426"/>
      <c r="L624" s="425"/>
    </row>
    <row r="625" spans="8:12" x14ac:dyDescent="0.3">
      <c r="H625" s="425"/>
      <c r="I625" s="426"/>
      <c r="J625" s="425"/>
      <c r="K625" s="426"/>
      <c r="L625" s="425"/>
    </row>
    <row r="626" spans="8:12" x14ac:dyDescent="0.3">
      <c r="H626" s="425"/>
      <c r="I626" s="426"/>
      <c r="J626" s="425"/>
      <c r="K626" s="426"/>
      <c r="L626" s="425"/>
    </row>
    <row r="627" spans="8:12" x14ac:dyDescent="0.3">
      <c r="H627" s="425"/>
      <c r="I627" s="426"/>
      <c r="J627" s="425"/>
      <c r="K627" s="426"/>
      <c r="L627" s="425"/>
    </row>
    <row r="628" spans="8:12" x14ac:dyDescent="0.3">
      <c r="H628" s="425"/>
      <c r="I628" s="426"/>
      <c r="J628" s="425"/>
      <c r="K628" s="426"/>
      <c r="L628" s="425"/>
    </row>
    <row r="629" spans="8:12" x14ac:dyDescent="0.3">
      <c r="H629" s="425"/>
      <c r="I629" s="426"/>
      <c r="J629" s="425"/>
      <c r="K629" s="426"/>
      <c r="L629" s="425"/>
    </row>
    <row r="630" spans="8:12" x14ac:dyDescent="0.3">
      <c r="H630" s="425"/>
      <c r="I630" s="426"/>
      <c r="J630" s="425"/>
      <c r="K630" s="426"/>
      <c r="L630" s="425"/>
    </row>
    <row r="631" spans="8:12" x14ac:dyDescent="0.3">
      <c r="H631" s="425"/>
      <c r="I631" s="426"/>
      <c r="J631" s="425"/>
      <c r="K631" s="426"/>
      <c r="L631" s="425"/>
    </row>
    <row r="632" spans="8:12" x14ac:dyDescent="0.3">
      <c r="H632" s="425"/>
      <c r="I632" s="426"/>
      <c r="J632" s="425"/>
      <c r="K632" s="426"/>
      <c r="L632" s="425"/>
    </row>
    <row r="633" spans="8:12" x14ac:dyDescent="0.3">
      <c r="H633" s="425"/>
      <c r="I633" s="426"/>
      <c r="J633" s="425"/>
      <c r="K633" s="426"/>
      <c r="L633" s="425"/>
    </row>
    <row r="634" spans="8:12" x14ac:dyDescent="0.3">
      <c r="H634" s="425"/>
      <c r="I634" s="426"/>
      <c r="J634" s="425"/>
      <c r="K634" s="426"/>
      <c r="L634" s="425"/>
    </row>
    <row r="635" spans="8:12" x14ac:dyDescent="0.3">
      <c r="H635" s="425"/>
      <c r="I635" s="426"/>
      <c r="J635" s="425"/>
      <c r="K635" s="426"/>
      <c r="L635" s="425"/>
    </row>
    <row r="636" spans="8:12" x14ac:dyDescent="0.3">
      <c r="H636" s="425"/>
      <c r="I636" s="426"/>
      <c r="J636" s="425"/>
      <c r="K636" s="426"/>
      <c r="L636" s="425"/>
    </row>
    <row r="637" spans="8:12" x14ac:dyDescent="0.3">
      <c r="H637" s="425"/>
      <c r="I637" s="426"/>
      <c r="J637" s="425"/>
      <c r="K637" s="426"/>
      <c r="L637" s="425"/>
    </row>
    <row r="638" spans="8:12" x14ac:dyDescent="0.3">
      <c r="H638" s="425"/>
      <c r="I638" s="426"/>
      <c r="J638" s="425"/>
      <c r="K638" s="426"/>
      <c r="L638" s="425"/>
    </row>
    <row r="639" spans="8:12" x14ac:dyDescent="0.3">
      <c r="H639" s="425"/>
      <c r="I639" s="426"/>
      <c r="J639" s="425"/>
      <c r="K639" s="426"/>
      <c r="L639" s="425"/>
    </row>
    <row r="640" spans="8:12" x14ac:dyDescent="0.3">
      <c r="H640" s="425"/>
      <c r="I640" s="426"/>
      <c r="J640" s="425"/>
      <c r="K640" s="426"/>
      <c r="L640" s="425"/>
    </row>
    <row r="641" spans="8:12" x14ac:dyDescent="0.3">
      <c r="H641" s="425"/>
      <c r="I641" s="426"/>
      <c r="J641" s="425"/>
      <c r="K641" s="426"/>
      <c r="L641" s="425"/>
    </row>
    <row r="642" spans="8:12" x14ac:dyDescent="0.3">
      <c r="H642" s="425"/>
      <c r="I642" s="426"/>
      <c r="J642" s="425"/>
      <c r="K642" s="426"/>
      <c r="L642" s="425"/>
    </row>
    <row r="643" spans="8:12" x14ac:dyDescent="0.3">
      <c r="H643" s="425"/>
      <c r="I643" s="426"/>
      <c r="J643" s="425"/>
      <c r="K643" s="426"/>
      <c r="L643" s="425"/>
    </row>
    <row r="644" spans="8:12" x14ac:dyDescent="0.3">
      <c r="H644" s="425"/>
      <c r="I644" s="426"/>
      <c r="J644" s="425"/>
      <c r="K644" s="426"/>
      <c r="L644" s="425"/>
    </row>
    <row r="645" spans="8:12" x14ac:dyDescent="0.3">
      <c r="H645" s="425"/>
      <c r="I645" s="426"/>
      <c r="J645" s="425"/>
      <c r="K645" s="426"/>
      <c r="L645" s="425"/>
    </row>
    <row r="646" spans="8:12" x14ac:dyDescent="0.3">
      <c r="H646" s="425"/>
      <c r="I646" s="426"/>
      <c r="J646" s="425"/>
      <c r="K646" s="426"/>
      <c r="L646" s="425"/>
    </row>
    <row r="647" spans="8:12" x14ac:dyDescent="0.3">
      <c r="H647" s="425"/>
      <c r="I647" s="426"/>
      <c r="J647" s="425"/>
      <c r="K647" s="426"/>
      <c r="L647" s="425"/>
    </row>
    <row r="648" spans="8:12" x14ac:dyDescent="0.3">
      <c r="H648" s="425"/>
      <c r="I648" s="426"/>
      <c r="J648" s="425"/>
      <c r="K648" s="426"/>
      <c r="L648" s="425"/>
    </row>
    <row r="649" spans="8:12" x14ac:dyDescent="0.3">
      <c r="H649" s="425"/>
      <c r="I649" s="426"/>
      <c r="J649" s="425"/>
      <c r="K649" s="426"/>
      <c r="L649" s="425"/>
    </row>
    <row r="650" spans="8:12" x14ac:dyDescent="0.3">
      <c r="H650" s="425"/>
      <c r="I650" s="426"/>
      <c r="J650" s="425"/>
      <c r="K650" s="426"/>
      <c r="L650" s="425"/>
    </row>
    <row r="651" spans="8:12" x14ac:dyDescent="0.3">
      <c r="H651" s="425"/>
      <c r="I651" s="426"/>
      <c r="J651" s="425"/>
      <c r="K651" s="426"/>
      <c r="L651" s="425"/>
    </row>
    <row r="652" spans="8:12" x14ac:dyDescent="0.3">
      <c r="H652" s="425"/>
      <c r="I652" s="426"/>
      <c r="J652" s="425"/>
      <c r="K652" s="426"/>
      <c r="L652" s="425"/>
    </row>
    <row r="653" spans="8:12" x14ac:dyDescent="0.3">
      <c r="H653" s="425"/>
      <c r="I653" s="426"/>
      <c r="J653" s="425"/>
      <c r="K653" s="426"/>
      <c r="L653" s="425"/>
    </row>
    <row r="654" spans="8:12" x14ac:dyDescent="0.3">
      <c r="H654" s="425"/>
      <c r="I654" s="426"/>
      <c r="J654" s="425"/>
      <c r="K654" s="426"/>
      <c r="L654" s="425"/>
    </row>
    <row r="655" spans="8:12" x14ac:dyDescent="0.3">
      <c r="H655" s="425"/>
      <c r="I655" s="426"/>
      <c r="J655" s="425"/>
      <c r="K655" s="426"/>
      <c r="L655" s="425"/>
    </row>
    <row r="656" spans="8:12" x14ac:dyDescent="0.3">
      <c r="H656" s="425"/>
      <c r="I656" s="426"/>
      <c r="J656" s="425"/>
      <c r="K656" s="426"/>
      <c r="L656" s="425"/>
    </row>
    <row r="657" spans="8:12" x14ac:dyDescent="0.3">
      <c r="H657" s="425"/>
      <c r="I657" s="426"/>
      <c r="J657" s="425"/>
      <c r="K657" s="426"/>
      <c r="L657" s="425"/>
    </row>
    <row r="658" spans="8:12" x14ac:dyDescent="0.3">
      <c r="H658" s="425"/>
      <c r="I658" s="426"/>
      <c r="J658" s="425"/>
      <c r="K658" s="426"/>
      <c r="L658" s="425"/>
    </row>
    <row r="659" spans="8:12" x14ac:dyDescent="0.3">
      <c r="H659" s="425"/>
      <c r="I659" s="426"/>
      <c r="J659" s="425"/>
      <c r="K659" s="426"/>
      <c r="L659" s="425"/>
    </row>
    <row r="660" spans="8:12" x14ac:dyDescent="0.3">
      <c r="H660" s="425"/>
      <c r="I660" s="426"/>
      <c r="J660" s="425"/>
      <c r="K660" s="426"/>
      <c r="L660" s="425"/>
    </row>
    <row r="661" spans="8:12" x14ac:dyDescent="0.3">
      <c r="H661" s="425"/>
      <c r="I661" s="426"/>
      <c r="J661" s="425"/>
      <c r="K661" s="426"/>
      <c r="L661" s="425"/>
    </row>
    <row r="662" spans="8:12" x14ac:dyDescent="0.3">
      <c r="H662" s="425"/>
      <c r="I662" s="426"/>
      <c r="J662" s="425"/>
      <c r="K662" s="426"/>
      <c r="L662" s="425"/>
    </row>
    <row r="663" spans="8:12" x14ac:dyDescent="0.3">
      <c r="H663" s="425"/>
      <c r="I663" s="426"/>
      <c r="J663" s="425"/>
      <c r="K663" s="426"/>
      <c r="L663" s="425"/>
    </row>
    <row r="664" spans="8:12" x14ac:dyDescent="0.3">
      <c r="H664" s="425"/>
      <c r="I664" s="426"/>
      <c r="J664" s="425"/>
      <c r="K664" s="426"/>
      <c r="L664" s="425"/>
    </row>
    <row r="665" spans="8:12" x14ac:dyDescent="0.3">
      <c r="H665" s="425"/>
      <c r="I665" s="426"/>
      <c r="J665" s="425"/>
      <c r="K665" s="426"/>
      <c r="L665" s="425"/>
    </row>
    <row r="666" spans="8:12" x14ac:dyDescent="0.3">
      <c r="H666" s="425"/>
      <c r="I666" s="426"/>
      <c r="J666" s="425"/>
      <c r="K666" s="426"/>
      <c r="L666" s="425"/>
    </row>
    <row r="667" spans="8:12" x14ac:dyDescent="0.3">
      <c r="H667" s="425"/>
      <c r="I667" s="426"/>
      <c r="J667" s="425"/>
      <c r="K667" s="426"/>
      <c r="L667" s="425"/>
    </row>
    <row r="668" spans="8:12" x14ac:dyDescent="0.3">
      <c r="H668" s="425"/>
      <c r="I668" s="426"/>
      <c r="J668" s="425"/>
      <c r="K668" s="426"/>
      <c r="L668" s="425"/>
    </row>
    <row r="669" spans="8:12" x14ac:dyDescent="0.3">
      <c r="H669" s="425"/>
      <c r="I669" s="426"/>
      <c r="J669" s="425"/>
      <c r="K669" s="426"/>
      <c r="L669" s="425"/>
    </row>
    <row r="670" spans="8:12" x14ac:dyDescent="0.3">
      <c r="H670" s="425"/>
      <c r="I670" s="426"/>
      <c r="J670" s="425"/>
      <c r="K670" s="426"/>
      <c r="L670" s="425"/>
    </row>
    <row r="671" spans="8:12" x14ac:dyDescent="0.3">
      <c r="H671" s="425"/>
      <c r="I671" s="426"/>
      <c r="J671" s="425"/>
      <c r="K671" s="426"/>
      <c r="L671" s="425"/>
    </row>
    <row r="672" spans="8:12" x14ac:dyDescent="0.3">
      <c r="H672" s="425"/>
      <c r="I672" s="426"/>
      <c r="J672" s="425"/>
      <c r="K672" s="426"/>
      <c r="L672" s="425"/>
    </row>
    <row r="673" spans="8:12" x14ac:dyDescent="0.3">
      <c r="H673" s="425"/>
      <c r="I673" s="426"/>
      <c r="J673" s="425"/>
      <c r="K673" s="426"/>
      <c r="L673" s="425"/>
    </row>
    <row r="674" spans="8:12" x14ac:dyDescent="0.3">
      <c r="H674" s="425"/>
      <c r="I674" s="426"/>
      <c r="J674" s="425"/>
      <c r="K674" s="426"/>
      <c r="L674" s="425"/>
    </row>
    <row r="675" spans="8:12" x14ac:dyDescent="0.3">
      <c r="H675" s="425"/>
      <c r="I675" s="426"/>
      <c r="J675" s="425"/>
      <c r="K675" s="426"/>
      <c r="L675" s="425"/>
    </row>
    <row r="676" spans="8:12" x14ac:dyDescent="0.3">
      <c r="H676" s="425"/>
      <c r="I676" s="426"/>
      <c r="J676" s="425"/>
      <c r="K676" s="426"/>
      <c r="L676" s="425"/>
    </row>
    <row r="677" spans="8:12" x14ac:dyDescent="0.3">
      <c r="H677" s="425"/>
      <c r="I677" s="426"/>
      <c r="J677" s="425"/>
      <c r="K677" s="426"/>
      <c r="L677" s="425"/>
    </row>
    <row r="678" spans="8:12" x14ac:dyDescent="0.3">
      <c r="H678" s="425"/>
      <c r="I678" s="426"/>
      <c r="J678" s="425"/>
      <c r="K678" s="426"/>
      <c r="L678" s="425"/>
    </row>
    <row r="679" spans="8:12" x14ac:dyDescent="0.3">
      <c r="H679" s="425"/>
      <c r="I679" s="426"/>
      <c r="J679" s="425"/>
      <c r="K679" s="426"/>
      <c r="L679" s="425"/>
    </row>
    <row r="680" spans="8:12" x14ac:dyDescent="0.3">
      <c r="H680" s="425"/>
      <c r="I680" s="426"/>
      <c r="J680" s="425"/>
      <c r="K680" s="426"/>
      <c r="L680" s="425"/>
    </row>
    <row r="681" spans="8:12" x14ac:dyDescent="0.3">
      <c r="H681" s="425"/>
      <c r="I681" s="426"/>
      <c r="J681" s="425"/>
      <c r="K681" s="426"/>
      <c r="L681" s="425"/>
    </row>
    <row r="682" spans="8:12" x14ac:dyDescent="0.3">
      <c r="H682" s="425"/>
      <c r="I682" s="426"/>
      <c r="J682" s="425"/>
      <c r="K682" s="426"/>
      <c r="L682" s="425"/>
    </row>
    <row r="683" spans="8:12" x14ac:dyDescent="0.3">
      <c r="H683" s="425"/>
      <c r="I683" s="426"/>
      <c r="J683" s="425"/>
      <c r="K683" s="426"/>
      <c r="L683" s="425"/>
    </row>
    <row r="684" spans="8:12" x14ac:dyDescent="0.3">
      <c r="H684" s="425"/>
      <c r="I684" s="426"/>
      <c r="J684" s="425"/>
      <c r="K684" s="426"/>
      <c r="L684" s="425"/>
    </row>
    <row r="685" spans="8:12" x14ac:dyDescent="0.3">
      <c r="H685" s="425"/>
      <c r="I685" s="426"/>
      <c r="J685" s="425"/>
      <c r="K685" s="426"/>
      <c r="L685" s="425"/>
    </row>
    <row r="686" spans="8:12" x14ac:dyDescent="0.3">
      <c r="H686" s="425"/>
      <c r="I686" s="426"/>
      <c r="J686" s="425"/>
      <c r="K686" s="426"/>
      <c r="L686" s="425"/>
    </row>
    <row r="687" spans="8:12" x14ac:dyDescent="0.3">
      <c r="H687" s="425"/>
      <c r="I687" s="426"/>
      <c r="J687" s="425"/>
      <c r="K687" s="426"/>
      <c r="L687" s="425"/>
    </row>
    <row r="688" spans="8:12" x14ac:dyDescent="0.3">
      <c r="H688" s="425"/>
      <c r="I688" s="426"/>
      <c r="J688" s="425"/>
      <c r="K688" s="426"/>
      <c r="L688" s="425"/>
    </row>
    <row r="689" spans="8:12" x14ac:dyDescent="0.3">
      <c r="H689" s="425"/>
      <c r="I689" s="426"/>
      <c r="J689" s="425"/>
      <c r="K689" s="426"/>
      <c r="L689" s="425"/>
    </row>
    <row r="690" spans="8:12" x14ac:dyDescent="0.3">
      <c r="H690" s="425"/>
      <c r="I690" s="426"/>
      <c r="J690" s="425"/>
      <c r="K690" s="426"/>
      <c r="L690" s="425"/>
    </row>
    <row r="691" spans="8:12" x14ac:dyDescent="0.3">
      <c r="H691" s="425"/>
      <c r="I691" s="426"/>
      <c r="J691" s="425"/>
      <c r="K691" s="426"/>
      <c r="L691" s="425"/>
    </row>
    <row r="692" spans="8:12" x14ac:dyDescent="0.3">
      <c r="H692" s="425"/>
      <c r="I692" s="426"/>
      <c r="J692" s="425"/>
      <c r="K692" s="426"/>
      <c r="L692" s="425"/>
    </row>
    <row r="693" spans="8:12" x14ac:dyDescent="0.3">
      <c r="H693" s="425"/>
      <c r="I693" s="426"/>
      <c r="J693" s="425"/>
      <c r="K693" s="426"/>
      <c r="L693" s="425"/>
    </row>
    <row r="694" spans="8:12" x14ac:dyDescent="0.3">
      <c r="H694" s="425"/>
      <c r="I694" s="426"/>
      <c r="J694" s="425"/>
      <c r="K694" s="426"/>
      <c r="L694" s="425"/>
    </row>
    <row r="695" spans="8:12" x14ac:dyDescent="0.3">
      <c r="H695" s="425"/>
      <c r="I695" s="426"/>
      <c r="J695" s="425"/>
      <c r="K695" s="426"/>
      <c r="L695" s="425"/>
    </row>
    <row r="696" spans="8:12" x14ac:dyDescent="0.3">
      <c r="H696" s="425"/>
      <c r="I696" s="426"/>
      <c r="J696" s="425"/>
      <c r="K696" s="426"/>
      <c r="L696" s="425"/>
    </row>
    <row r="697" spans="8:12" x14ac:dyDescent="0.3">
      <c r="H697" s="425"/>
      <c r="I697" s="426"/>
      <c r="J697" s="425"/>
      <c r="K697" s="426"/>
      <c r="L697" s="425"/>
    </row>
    <row r="698" spans="8:12" x14ac:dyDescent="0.3">
      <c r="H698" s="425"/>
      <c r="I698" s="426"/>
      <c r="J698" s="425"/>
      <c r="K698" s="426"/>
      <c r="L698" s="425"/>
    </row>
    <row r="699" spans="8:12" x14ac:dyDescent="0.3">
      <c r="H699" s="425"/>
      <c r="I699" s="426"/>
      <c r="J699" s="425"/>
      <c r="K699" s="426"/>
      <c r="L699" s="425"/>
    </row>
    <row r="700" spans="8:12" x14ac:dyDescent="0.3">
      <c r="H700" s="425"/>
      <c r="I700" s="426"/>
      <c r="J700" s="425"/>
      <c r="K700" s="426"/>
      <c r="L700" s="425"/>
    </row>
    <row r="701" spans="8:12" x14ac:dyDescent="0.3">
      <c r="H701" s="425"/>
      <c r="I701" s="426"/>
      <c r="J701" s="425"/>
      <c r="K701" s="426"/>
      <c r="L701" s="425"/>
    </row>
    <row r="702" spans="8:12" x14ac:dyDescent="0.3">
      <c r="H702" s="425"/>
      <c r="I702" s="426"/>
      <c r="J702" s="425"/>
      <c r="K702" s="426"/>
      <c r="L702" s="425"/>
    </row>
    <row r="703" spans="8:12" x14ac:dyDescent="0.3">
      <c r="H703" s="425"/>
      <c r="I703" s="426"/>
      <c r="J703" s="425"/>
      <c r="K703" s="426"/>
      <c r="L703" s="425"/>
    </row>
    <row r="704" spans="8:12" x14ac:dyDescent="0.3">
      <c r="H704" s="425"/>
      <c r="I704" s="426"/>
      <c r="J704" s="425"/>
      <c r="K704" s="426"/>
      <c r="L704" s="425"/>
    </row>
    <row r="705" spans="8:12" x14ac:dyDescent="0.3">
      <c r="H705" s="425"/>
      <c r="I705" s="426"/>
      <c r="J705" s="425"/>
      <c r="K705" s="426"/>
      <c r="L705" s="425"/>
    </row>
    <row r="706" spans="8:12" x14ac:dyDescent="0.3">
      <c r="H706" s="425"/>
      <c r="I706" s="426"/>
      <c r="J706" s="425"/>
      <c r="K706" s="426"/>
      <c r="L706" s="425"/>
    </row>
    <row r="707" spans="8:12" x14ac:dyDescent="0.3">
      <c r="H707" s="425"/>
      <c r="I707" s="426"/>
      <c r="J707" s="425"/>
      <c r="K707" s="426"/>
      <c r="L707" s="425"/>
    </row>
    <row r="708" spans="8:12" x14ac:dyDescent="0.3">
      <c r="H708" s="425"/>
      <c r="I708" s="426"/>
      <c r="J708" s="425"/>
      <c r="K708" s="426"/>
      <c r="L708" s="425"/>
    </row>
    <row r="709" spans="8:12" x14ac:dyDescent="0.3">
      <c r="H709" s="425"/>
      <c r="I709" s="426"/>
      <c r="J709" s="425"/>
      <c r="K709" s="426"/>
      <c r="L709" s="425"/>
    </row>
    <row r="710" spans="8:12" x14ac:dyDescent="0.3">
      <c r="H710" s="425"/>
      <c r="I710" s="426"/>
      <c r="J710" s="425"/>
      <c r="K710" s="426"/>
      <c r="L710" s="425"/>
    </row>
    <row r="711" spans="8:12" x14ac:dyDescent="0.3">
      <c r="H711" s="425"/>
      <c r="I711" s="426"/>
      <c r="J711" s="425"/>
      <c r="K711" s="426"/>
      <c r="L711" s="425"/>
    </row>
    <row r="712" spans="8:12" x14ac:dyDescent="0.3">
      <c r="H712" s="425"/>
      <c r="I712" s="426"/>
      <c r="J712" s="425"/>
      <c r="K712" s="426"/>
      <c r="L712" s="425"/>
    </row>
    <row r="713" spans="8:12" x14ac:dyDescent="0.3">
      <c r="H713" s="425"/>
      <c r="I713" s="426"/>
      <c r="J713" s="425"/>
      <c r="K713" s="426"/>
      <c r="L713" s="425"/>
    </row>
    <row r="714" spans="8:12" x14ac:dyDescent="0.3">
      <c r="H714" s="425"/>
      <c r="I714" s="426"/>
      <c r="J714" s="425"/>
      <c r="K714" s="426"/>
      <c r="L714" s="425"/>
    </row>
    <row r="715" spans="8:12" x14ac:dyDescent="0.3">
      <c r="H715" s="425"/>
      <c r="I715" s="426"/>
      <c r="J715" s="425"/>
      <c r="K715" s="426"/>
      <c r="L715" s="425"/>
    </row>
    <row r="716" spans="8:12" x14ac:dyDescent="0.3">
      <c r="H716" s="425"/>
      <c r="I716" s="426"/>
      <c r="J716" s="425"/>
      <c r="K716" s="426"/>
      <c r="L716" s="425"/>
    </row>
    <row r="717" spans="8:12" x14ac:dyDescent="0.3">
      <c r="H717" s="425"/>
      <c r="I717" s="426"/>
      <c r="J717" s="425"/>
      <c r="K717" s="426"/>
      <c r="L717" s="425"/>
    </row>
    <row r="718" spans="8:12" x14ac:dyDescent="0.3">
      <c r="H718" s="425"/>
      <c r="I718" s="426"/>
      <c r="J718" s="425"/>
      <c r="K718" s="426"/>
      <c r="L718" s="425"/>
    </row>
    <row r="719" spans="8:12" x14ac:dyDescent="0.3">
      <c r="H719" s="425"/>
      <c r="I719" s="426"/>
      <c r="J719" s="425"/>
      <c r="K719" s="426"/>
      <c r="L719" s="425"/>
    </row>
    <row r="720" spans="8:12" x14ac:dyDescent="0.3">
      <c r="H720" s="425"/>
      <c r="I720" s="426"/>
      <c r="J720" s="425"/>
      <c r="K720" s="426"/>
      <c r="L720" s="425"/>
    </row>
    <row r="721" spans="8:12" x14ac:dyDescent="0.3">
      <c r="H721" s="425"/>
      <c r="I721" s="426"/>
      <c r="J721" s="425"/>
      <c r="K721" s="426"/>
      <c r="L721" s="425"/>
    </row>
    <row r="722" spans="8:12" x14ac:dyDescent="0.3">
      <c r="H722" s="425"/>
      <c r="I722" s="426"/>
      <c r="J722" s="425"/>
      <c r="K722" s="426"/>
      <c r="L722" s="425"/>
    </row>
    <row r="723" spans="8:12" x14ac:dyDescent="0.3">
      <c r="H723" s="425"/>
      <c r="I723" s="426"/>
      <c r="J723" s="425"/>
      <c r="K723" s="426"/>
      <c r="L723" s="425"/>
    </row>
    <row r="724" spans="8:12" x14ac:dyDescent="0.3">
      <c r="H724" s="425"/>
      <c r="I724" s="426"/>
      <c r="J724" s="425"/>
      <c r="K724" s="426"/>
      <c r="L724" s="425"/>
    </row>
    <row r="725" spans="8:12" x14ac:dyDescent="0.3">
      <c r="H725" s="425"/>
      <c r="I725" s="426"/>
      <c r="J725" s="425"/>
      <c r="K725" s="426"/>
      <c r="L725" s="425"/>
    </row>
    <row r="726" spans="8:12" x14ac:dyDescent="0.3">
      <c r="H726" s="425"/>
      <c r="I726" s="426"/>
      <c r="J726" s="425"/>
      <c r="K726" s="426"/>
      <c r="L726" s="425"/>
    </row>
    <row r="727" spans="8:12" x14ac:dyDescent="0.3">
      <c r="H727" s="425"/>
      <c r="I727" s="426"/>
      <c r="J727" s="425"/>
      <c r="K727" s="426"/>
      <c r="L727" s="425"/>
    </row>
    <row r="728" spans="8:12" x14ac:dyDescent="0.3">
      <c r="H728" s="425"/>
      <c r="I728" s="426"/>
      <c r="J728" s="425"/>
      <c r="K728" s="426"/>
      <c r="L728" s="425"/>
    </row>
    <row r="729" spans="8:12" x14ac:dyDescent="0.3">
      <c r="H729" s="425"/>
      <c r="I729" s="426"/>
      <c r="J729" s="425"/>
      <c r="K729" s="426"/>
      <c r="L729" s="425"/>
    </row>
    <row r="730" spans="8:12" x14ac:dyDescent="0.3">
      <c r="H730" s="425"/>
      <c r="I730" s="426"/>
      <c r="J730" s="425"/>
      <c r="K730" s="426"/>
      <c r="L730" s="425"/>
    </row>
    <row r="731" spans="8:12" x14ac:dyDescent="0.3">
      <c r="H731" s="425"/>
      <c r="I731" s="426"/>
      <c r="J731" s="425"/>
      <c r="K731" s="426"/>
      <c r="L731" s="425"/>
    </row>
    <row r="732" spans="8:12" x14ac:dyDescent="0.3">
      <c r="H732" s="425"/>
      <c r="I732" s="426"/>
      <c r="J732" s="425"/>
      <c r="K732" s="426"/>
      <c r="L732" s="425"/>
    </row>
    <row r="733" spans="8:12" x14ac:dyDescent="0.3">
      <c r="H733" s="425"/>
      <c r="I733" s="426"/>
      <c r="J733" s="425"/>
      <c r="K733" s="426"/>
      <c r="L733" s="425"/>
    </row>
    <row r="734" spans="8:12" x14ac:dyDescent="0.3">
      <c r="H734" s="425"/>
      <c r="I734" s="426"/>
      <c r="J734" s="425"/>
      <c r="K734" s="426"/>
      <c r="L734" s="425"/>
    </row>
    <row r="735" spans="8:12" x14ac:dyDescent="0.3">
      <c r="H735" s="425"/>
      <c r="I735" s="426"/>
      <c r="J735" s="425"/>
      <c r="K735" s="426"/>
      <c r="L735" s="425"/>
    </row>
    <row r="736" spans="8:12" x14ac:dyDescent="0.3">
      <c r="H736" s="425"/>
      <c r="I736" s="426"/>
      <c r="J736" s="425"/>
      <c r="K736" s="426"/>
      <c r="L736" s="425"/>
    </row>
    <row r="737" spans="8:12" x14ac:dyDescent="0.3">
      <c r="H737" s="425"/>
      <c r="I737" s="426"/>
      <c r="J737" s="425"/>
      <c r="K737" s="426"/>
      <c r="L737" s="425"/>
    </row>
    <row r="738" spans="8:12" x14ac:dyDescent="0.3">
      <c r="H738" s="425"/>
      <c r="I738" s="426"/>
      <c r="J738" s="425"/>
      <c r="K738" s="426"/>
      <c r="L738" s="425"/>
    </row>
    <row r="739" spans="8:12" x14ac:dyDescent="0.3">
      <c r="H739" s="425"/>
      <c r="I739" s="426"/>
      <c r="J739" s="425"/>
      <c r="K739" s="426"/>
      <c r="L739" s="425"/>
    </row>
    <row r="740" spans="8:12" x14ac:dyDescent="0.3">
      <c r="H740" s="425"/>
      <c r="I740" s="426"/>
      <c r="J740" s="425"/>
      <c r="K740" s="426"/>
      <c r="L740" s="425"/>
    </row>
    <row r="741" spans="8:12" x14ac:dyDescent="0.3">
      <c r="H741" s="425"/>
      <c r="I741" s="426"/>
      <c r="J741" s="425"/>
      <c r="K741" s="426"/>
      <c r="L741" s="425"/>
    </row>
    <row r="742" spans="8:12" x14ac:dyDescent="0.3">
      <c r="H742" s="425"/>
      <c r="I742" s="426"/>
      <c r="J742" s="425"/>
      <c r="K742" s="426"/>
      <c r="L742" s="425"/>
    </row>
    <row r="743" spans="8:12" x14ac:dyDescent="0.3">
      <c r="H743" s="425"/>
      <c r="I743" s="426"/>
      <c r="J743" s="425"/>
      <c r="K743" s="426"/>
      <c r="L743" s="425"/>
    </row>
    <row r="744" spans="8:12" x14ac:dyDescent="0.3">
      <c r="H744" s="425"/>
      <c r="I744" s="426"/>
      <c r="J744" s="425"/>
      <c r="K744" s="426"/>
      <c r="L744" s="425"/>
    </row>
    <row r="745" spans="8:12" x14ac:dyDescent="0.3">
      <c r="H745" s="425"/>
      <c r="I745" s="426"/>
      <c r="J745" s="425"/>
      <c r="K745" s="426"/>
      <c r="L745" s="425"/>
    </row>
    <row r="746" spans="8:12" x14ac:dyDescent="0.3">
      <c r="H746" s="425"/>
      <c r="I746" s="426"/>
      <c r="J746" s="425"/>
      <c r="K746" s="426"/>
      <c r="L746" s="425"/>
    </row>
    <row r="747" spans="8:12" x14ac:dyDescent="0.3">
      <c r="H747" s="425"/>
      <c r="I747" s="426"/>
      <c r="J747" s="425"/>
      <c r="K747" s="426"/>
      <c r="L747" s="425"/>
    </row>
    <row r="748" spans="8:12" x14ac:dyDescent="0.3">
      <c r="H748" s="425"/>
      <c r="I748" s="426"/>
      <c r="J748" s="425"/>
      <c r="K748" s="426"/>
      <c r="L748" s="425"/>
    </row>
    <row r="749" spans="8:12" x14ac:dyDescent="0.3">
      <c r="H749" s="425"/>
      <c r="I749" s="426"/>
      <c r="J749" s="425"/>
      <c r="K749" s="426"/>
      <c r="L749" s="425"/>
    </row>
    <row r="750" spans="8:12" x14ac:dyDescent="0.3">
      <c r="H750" s="425"/>
      <c r="I750" s="426"/>
      <c r="J750" s="425"/>
      <c r="K750" s="426"/>
      <c r="L750" s="425"/>
    </row>
    <row r="751" spans="8:12" x14ac:dyDescent="0.3">
      <c r="H751" s="425"/>
      <c r="I751" s="426"/>
      <c r="J751" s="425"/>
      <c r="K751" s="426"/>
      <c r="L751" s="425"/>
    </row>
    <row r="752" spans="8:12" x14ac:dyDescent="0.3">
      <c r="H752" s="425"/>
      <c r="I752" s="426"/>
      <c r="J752" s="425"/>
      <c r="K752" s="426"/>
      <c r="L752" s="425"/>
    </row>
    <row r="753" spans="8:12" x14ac:dyDescent="0.3">
      <c r="H753" s="425"/>
      <c r="I753" s="426"/>
      <c r="J753" s="425"/>
      <c r="K753" s="426"/>
      <c r="L753" s="425"/>
    </row>
    <row r="754" spans="8:12" x14ac:dyDescent="0.3">
      <c r="H754" s="425"/>
      <c r="I754" s="426"/>
      <c r="J754" s="425"/>
      <c r="K754" s="426"/>
      <c r="L754" s="425"/>
    </row>
    <row r="755" spans="8:12" x14ac:dyDescent="0.3">
      <c r="H755" s="425"/>
      <c r="I755" s="426"/>
      <c r="J755" s="425"/>
      <c r="K755" s="426"/>
      <c r="L755" s="425"/>
    </row>
    <row r="756" spans="8:12" x14ac:dyDescent="0.3">
      <c r="H756" s="425"/>
      <c r="I756" s="426"/>
      <c r="J756" s="425"/>
      <c r="K756" s="426"/>
      <c r="L756" s="425"/>
    </row>
    <row r="757" spans="8:12" x14ac:dyDescent="0.3">
      <c r="H757" s="425"/>
      <c r="I757" s="426"/>
      <c r="J757" s="425"/>
      <c r="K757" s="426"/>
      <c r="L757" s="425"/>
    </row>
    <row r="758" spans="8:12" x14ac:dyDescent="0.3">
      <c r="H758" s="425"/>
      <c r="I758" s="426"/>
      <c r="J758" s="425"/>
      <c r="K758" s="426"/>
      <c r="L758" s="425"/>
    </row>
    <row r="759" spans="8:12" x14ac:dyDescent="0.3">
      <c r="H759" s="425"/>
      <c r="I759" s="426"/>
      <c r="J759" s="425"/>
      <c r="K759" s="426"/>
      <c r="L759" s="425"/>
    </row>
    <row r="760" spans="8:12" x14ac:dyDescent="0.3">
      <c r="H760" s="425"/>
      <c r="I760" s="426"/>
      <c r="J760" s="425"/>
      <c r="K760" s="426"/>
      <c r="L760" s="425"/>
    </row>
    <row r="761" spans="8:12" x14ac:dyDescent="0.3">
      <c r="H761" s="425"/>
      <c r="I761" s="426"/>
      <c r="J761" s="425"/>
      <c r="K761" s="426"/>
      <c r="L761" s="425"/>
    </row>
    <row r="762" spans="8:12" x14ac:dyDescent="0.3">
      <c r="H762" s="425"/>
      <c r="I762" s="426"/>
      <c r="J762" s="425"/>
      <c r="K762" s="426"/>
      <c r="L762" s="425"/>
    </row>
    <row r="763" spans="8:12" x14ac:dyDescent="0.3">
      <c r="H763" s="425"/>
      <c r="I763" s="426"/>
      <c r="J763" s="425"/>
      <c r="K763" s="426"/>
      <c r="L763" s="425"/>
    </row>
    <row r="764" spans="8:12" x14ac:dyDescent="0.3">
      <c r="H764" s="425"/>
      <c r="I764" s="426"/>
      <c r="J764" s="425"/>
      <c r="K764" s="426"/>
      <c r="L764" s="425"/>
    </row>
    <row r="765" spans="8:12" x14ac:dyDescent="0.3">
      <c r="H765" s="425"/>
      <c r="I765" s="426"/>
      <c r="J765" s="425"/>
      <c r="K765" s="426"/>
      <c r="L765" s="425"/>
    </row>
    <row r="766" spans="8:12" x14ac:dyDescent="0.3">
      <c r="H766" s="425"/>
      <c r="I766" s="426"/>
      <c r="J766" s="425"/>
      <c r="K766" s="426"/>
      <c r="L766" s="425"/>
    </row>
    <row r="767" spans="8:12" x14ac:dyDescent="0.3">
      <c r="H767" s="425"/>
      <c r="I767" s="426"/>
      <c r="J767" s="425"/>
      <c r="K767" s="426"/>
      <c r="L767" s="425"/>
    </row>
    <row r="768" spans="8:12" x14ac:dyDescent="0.3">
      <c r="H768" s="425"/>
      <c r="I768" s="426"/>
      <c r="J768" s="425"/>
      <c r="K768" s="426"/>
      <c r="L768" s="425"/>
    </row>
    <row r="769" spans="8:12" x14ac:dyDescent="0.3">
      <c r="H769" s="425"/>
      <c r="I769" s="426"/>
      <c r="J769" s="425"/>
      <c r="K769" s="426"/>
      <c r="L769" s="425"/>
    </row>
    <row r="770" spans="8:12" x14ac:dyDescent="0.3">
      <c r="H770" s="425"/>
      <c r="I770" s="426"/>
      <c r="J770" s="425"/>
      <c r="K770" s="426"/>
      <c r="L770" s="425"/>
    </row>
    <row r="771" spans="8:12" x14ac:dyDescent="0.3">
      <c r="H771" s="425"/>
      <c r="I771" s="426"/>
      <c r="J771" s="425"/>
      <c r="K771" s="426"/>
      <c r="L771" s="425"/>
    </row>
    <row r="772" spans="8:12" x14ac:dyDescent="0.3">
      <c r="H772" s="425"/>
      <c r="I772" s="426"/>
      <c r="J772" s="425"/>
      <c r="K772" s="426"/>
      <c r="L772" s="425"/>
    </row>
    <row r="773" spans="8:12" x14ac:dyDescent="0.3">
      <c r="H773" s="425"/>
      <c r="I773" s="426"/>
      <c r="J773" s="425"/>
      <c r="K773" s="426"/>
      <c r="L773" s="425"/>
    </row>
    <row r="774" spans="8:12" x14ac:dyDescent="0.3">
      <c r="H774" s="425"/>
      <c r="I774" s="426"/>
      <c r="J774" s="425"/>
      <c r="K774" s="426"/>
      <c r="L774" s="425"/>
    </row>
    <row r="775" spans="8:12" x14ac:dyDescent="0.3">
      <c r="H775" s="425"/>
      <c r="I775" s="426"/>
      <c r="J775" s="425"/>
      <c r="K775" s="426"/>
      <c r="L775" s="425"/>
    </row>
    <row r="776" spans="8:12" x14ac:dyDescent="0.3">
      <c r="H776" s="425"/>
      <c r="I776" s="426"/>
      <c r="J776" s="425"/>
      <c r="K776" s="426"/>
      <c r="L776" s="425"/>
    </row>
    <row r="777" spans="8:12" x14ac:dyDescent="0.3">
      <c r="H777" s="425"/>
      <c r="I777" s="426"/>
      <c r="J777" s="425"/>
      <c r="K777" s="426"/>
      <c r="L777" s="425"/>
    </row>
    <row r="778" spans="8:12" x14ac:dyDescent="0.3">
      <c r="H778" s="425"/>
      <c r="I778" s="426"/>
      <c r="J778" s="425"/>
      <c r="K778" s="426"/>
      <c r="L778" s="425"/>
    </row>
    <row r="779" spans="8:12" x14ac:dyDescent="0.3">
      <c r="H779" s="425"/>
      <c r="I779" s="426"/>
      <c r="J779" s="425"/>
      <c r="K779" s="426"/>
      <c r="L779" s="425"/>
    </row>
    <row r="780" spans="8:12" x14ac:dyDescent="0.3">
      <c r="H780" s="425"/>
      <c r="I780" s="426"/>
      <c r="J780" s="425"/>
      <c r="K780" s="426"/>
      <c r="L780" s="425"/>
    </row>
    <row r="781" spans="8:12" x14ac:dyDescent="0.3">
      <c r="H781" s="425"/>
      <c r="I781" s="426"/>
      <c r="J781" s="425"/>
      <c r="K781" s="426"/>
      <c r="L781" s="425"/>
    </row>
    <row r="782" spans="8:12" x14ac:dyDescent="0.3">
      <c r="H782" s="425"/>
      <c r="I782" s="426"/>
      <c r="J782" s="425"/>
      <c r="K782" s="426"/>
      <c r="L782" s="425"/>
    </row>
    <row r="783" spans="8:12" x14ac:dyDescent="0.3">
      <c r="H783" s="425"/>
      <c r="I783" s="426"/>
      <c r="J783" s="425"/>
      <c r="K783" s="426"/>
      <c r="L783" s="425"/>
    </row>
    <row r="784" spans="8:12" x14ac:dyDescent="0.3">
      <c r="H784" s="425"/>
      <c r="I784" s="426"/>
      <c r="J784" s="425"/>
      <c r="K784" s="426"/>
      <c r="L784" s="425"/>
    </row>
    <row r="785" spans="8:12" x14ac:dyDescent="0.3">
      <c r="H785" s="425"/>
      <c r="I785" s="426"/>
      <c r="J785" s="425"/>
      <c r="K785" s="426"/>
      <c r="L785" s="425"/>
    </row>
    <row r="786" spans="8:12" x14ac:dyDescent="0.3">
      <c r="H786" s="425"/>
      <c r="I786" s="426"/>
      <c r="J786" s="425"/>
      <c r="K786" s="426"/>
      <c r="L786" s="425"/>
    </row>
    <row r="787" spans="8:12" x14ac:dyDescent="0.3">
      <c r="H787" s="425"/>
      <c r="I787" s="426"/>
      <c r="J787" s="425"/>
      <c r="K787" s="426"/>
      <c r="L787" s="425"/>
    </row>
    <row r="788" spans="8:12" x14ac:dyDescent="0.3">
      <c r="H788" s="425"/>
      <c r="I788" s="426"/>
      <c r="J788" s="425"/>
      <c r="K788" s="426"/>
      <c r="L788" s="425"/>
    </row>
    <row r="789" spans="8:12" x14ac:dyDescent="0.3">
      <c r="H789" s="425"/>
      <c r="I789" s="426"/>
      <c r="J789" s="425"/>
      <c r="K789" s="426"/>
      <c r="L789" s="425"/>
    </row>
    <row r="790" spans="8:12" x14ac:dyDescent="0.3">
      <c r="H790" s="425"/>
      <c r="I790" s="426"/>
      <c r="J790" s="425"/>
      <c r="K790" s="426"/>
      <c r="L790" s="425"/>
    </row>
    <row r="791" spans="8:12" x14ac:dyDescent="0.3">
      <c r="H791" s="425"/>
      <c r="I791" s="426"/>
      <c r="J791" s="425"/>
      <c r="K791" s="426"/>
      <c r="L791" s="425"/>
    </row>
    <row r="792" spans="8:12" x14ac:dyDescent="0.3">
      <c r="H792" s="425"/>
      <c r="I792" s="426"/>
      <c r="J792" s="425"/>
      <c r="K792" s="426"/>
      <c r="L792" s="425"/>
    </row>
    <row r="793" spans="8:12" x14ac:dyDescent="0.3">
      <c r="H793" s="425"/>
      <c r="I793" s="426"/>
      <c r="J793" s="425"/>
      <c r="K793" s="426"/>
      <c r="L793" s="425"/>
    </row>
    <row r="794" spans="8:12" x14ac:dyDescent="0.3">
      <c r="H794" s="425"/>
      <c r="I794" s="426"/>
      <c r="J794" s="425"/>
      <c r="K794" s="426"/>
      <c r="L794" s="425"/>
    </row>
    <row r="795" spans="8:12" x14ac:dyDescent="0.3">
      <c r="H795" s="425"/>
      <c r="I795" s="426"/>
      <c r="J795" s="425"/>
      <c r="K795" s="426"/>
      <c r="L795" s="425"/>
    </row>
    <row r="796" spans="8:12" x14ac:dyDescent="0.3">
      <c r="H796" s="425"/>
      <c r="I796" s="426"/>
      <c r="J796" s="425"/>
      <c r="K796" s="426"/>
      <c r="L796" s="425"/>
    </row>
    <row r="797" spans="8:12" x14ac:dyDescent="0.3">
      <c r="H797" s="425"/>
      <c r="I797" s="426"/>
      <c r="J797" s="425"/>
      <c r="K797" s="426"/>
      <c r="L797" s="425"/>
    </row>
    <row r="798" spans="8:12" x14ac:dyDescent="0.3">
      <c r="H798" s="425"/>
      <c r="I798" s="426"/>
      <c r="J798" s="425"/>
      <c r="K798" s="426"/>
      <c r="L798" s="425"/>
    </row>
    <row r="799" spans="8:12" x14ac:dyDescent="0.3">
      <c r="H799" s="425"/>
      <c r="I799" s="426"/>
      <c r="J799" s="425"/>
      <c r="K799" s="426"/>
      <c r="L799" s="425"/>
    </row>
    <row r="800" spans="8:12" x14ac:dyDescent="0.3">
      <c r="H800" s="425"/>
      <c r="I800" s="426"/>
      <c r="J800" s="425"/>
      <c r="K800" s="426"/>
      <c r="L800" s="425"/>
    </row>
    <row r="801" spans="8:12" x14ac:dyDescent="0.3">
      <c r="H801" s="425"/>
      <c r="I801" s="426"/>
      <c r="J801" s="425"/>
      <c r="K801" s="426"/>
      <c r="L801" s="425"/>
    </row>
    <row r="802" spans="8:12" x14ac:dyDescent="0.3">
      <c r="H802" s="425"/>
      <c r="I802" s="426"/>
      <c r="J802" s="425"/>
      <c r="K802" s="426"/>
      <c r="L802" s="425"/>
    </row>
    <row r="803" spans="8:12" x14ac:dyDescent="0.3">
      <c r="H803" s="425"/>
      <c r="I803" s="426"/>
      <c r="J803" s="425"/>
      <c r="K803" s="426"/>
      <c r="L803" s="425"/>
    </row>
    <row r="804" spans="8:12" x14ac:dyDescent="0.3">
      <c r="H804" s="425"/>
      <c r="I804" s="426"/>
      <c r="J804" s="425"/>
      <c r="K804" s="426"/>
      <c r="L804" s="425"/>
    </row>
    <row r="805" spans="8:12" x14ac:dyDescent="0.3">
      <c r="H805" s="425"/>
      <c r="I805" s="426"/>
      <c r="J805" s="425"/>
      <c r="K805" s="426"/>
      <c r="L805" s="425"/>
    </row>
    <row r="806" spans="8:12" x14ac:dyDescent="0.3">
      <c r="H806" s="425"/>
      <c r="I806" s="426"/>
      <c r="J806" s="425"/>
      <c r="K806" s="426"/>
      <c r="L806" s="425"/>
    </row>
    <row r="807" spans="8:12" x14ac:dyDescent="0.3">
      <c r="H807" s="425"/>
      <c r="I807" s="426"/>
      <c r="J807" s="425"/>
      <c r="K807" s="426"/>
      <c r="L807" s="425"/>
    </row>
    <row r="808" spans="8:12" x14ac:dyDescent="0.3">
      <c r="H808" s="425"/>
      <c r="I808" s="426"/>
      <c r="J808" s="425"/>
      <c r="K808" s="426"/>
      <c r="L808" s="425"/>
    </row>
    <row r="809" spans="8:12" x14ac:dyDescent="0.3">
      <c r="H809" s="425"/>
      <c r="I809" s="426"/>
      <c r="J809" s="425"/>
      <c r="K809" s="426"/>
      <c r="L809" s="425"/>
    </row>
    <row r="810" spans="8:12" x14ac:dyDescent="0.3">
      <c r="H810" s="425"/>
      <c r="I810" s="426"/>
      <c r="J810" s="425"/>
      <c r="K810" s="426"/>
      <c r="L810" s="425"/>
    </row>
    <row r="811" spans="8:12" x14ac:dyDescent="0.3">
      <c r="H811" s="425"/>
      <c r="I811" s="426"/>
      <c r="J811" s="425"/>
      <c r="K811" s="426"/>
      <c r="L811" s="425"/>
    </row>
    <row r="812" spans="8:12" x14ac:dyDescent="0.3">
      <c r="H812" s="425"/>
      <c r="I812" s="426"/>
      <c r="J812" s="425"/>
      <c r="K812" s="426"/>
      <c r="L812" s="425"/>
    </row>
    <row r="813" spans="8:12" x14ac:dyDescent="0.3">
      <c r="H813" s="425"/>
      <c r="I813" s="426"/>
      <c r="J813" s="425"/>
      <c r="K813" s="426"/>
      <c r="L813" s="425"/>
    </row>
    <row r="814" spans="8:12" x14ac:dyDescent="0.3">
      <c r="H814" s="425"/>
      <c r="I814" s="426"/>
      <c r="J814" s="425"/>
      <c r="K814" s="426"/>
      <c r="L814" s="425"/>
    </row>
    <row r="815" spans="8:12" x14ac:dyDescent="0.3">
      <c r="H815" s="425"/>
      <c r="I815" s="426"/>
      <c r="J815" s="425"/>
      <c r="K815" s="426"/>
      <c r="L815" s="425"/>
    </row>
    <row r="816" spans="8:12" x14ac:dyDescent="0.3">
      <c r="H816" s="425"/>
      <c r="I816" s="426"/>
      <c r="J816" s="425"/>
      <c r="K816" s="426"/>
      <c r="L816" s="425"/>
    </row>
    <row r="817" spans="8:12" x14ac:dyDescent="0.3">
      <c r="H817" s="425"/>
      <c r="I817" s="426"/>
      <c r="J817" s="425"/>
      <c r="K817" s="426"/>
      <c r="L817" s="425"/>
    </row>
    <row r="818" spans="8:12" x14ac:dyDescent="0.3">
      <c r="H818" s="425"/>
      <c r="I818" s="426"/>
      <c r="J818" s="425"/>
      <c r="K818" s="426"/>
      <c r="L818" s="425"/>
    </row>
    <row r="819" spans="8:12" x14ac:dyDescent="0.3">
      <c r="H819" s="425"/>
      <c r="I819" s="426"/>
      <c r="J819" s="425"/>
      <c r="K819" s="426"/>
      <c r="L819" s="425"/>
    </row>
    <row r="820" spans="8:12" x14ac:dyDescent="0.3">
      <c r="H820" s="425"/>
      <c r="I820" s="426"/>
      <c r="J820" s="425"/>
      <c r="K820" s="426"/>
      <c r="L820" s="425"/>
    </row>
    <row r="821" spans="8:12" x14ac:dyDescent="0.3">
      <c r="H821" s="425"/>
      <c r="I821" s="426"/>
      <c r="J821" s="425"/>
      <c r="K821" s="426"/>
      <c r="L821" s="425"/>
    </row>
    <row r="822" spans="8:12" x14ac:dyDescent="0.3">
      <c r="H822" s="425"/>
      <c r="I822" s="426"/>
      <c r="J822" s="425"/>
      <c r="K822" s="426"/>
      <c r="L822" s="425"/>
    </row>
    <row r="823" spans="8:12" x14ac:dyDescent="0.3">
      <c r="H823" s="425"/>
      <c r="I823" s="426"/>
      <c r="J823" s="425"/>
      <c r="K823" s="426"/>
      <c r="L823" s="425"/>
    </row>
    <row r="824" spans="8:12" x14ac:dyDescent="0.3">
      <c r="H824" s="425"/>
      <c r="I824" s="426"/>
      <c r="J824" s="425"/>
      <c r="K824" s="426"/>
      <c r="L824" s="425"/>
    </row>
    <row r="825" spans="8:12" x14ac:dyDescent="0.3">
      <c r="H825" s="425"/>
      <c r="I825" s="426"/>
      <c r="J825" s="425"/>
      <c r="K825" s="426"/>
      <c r="L825" s="425"/>
    </row>
    <row r="826" spans="8:12" x14ac:dyDescent="0.3">
      <c r="H826" s="425"/>
      <c r="I826" s="426"/>
      <c r="J826" s="425"/>
      <c r="K826" s="426"/>
      <c r="L826" s="425"/>
    </row>
    <row r="827" spans="8:12" x14ac:dyDescent="0.3">
      <c r="H827" s="425"/>
      <c r="I827" s="426"/>
      <c r="J827" s="425"/>
      <c r="K827" s="426"/>
      <c r="L827" s="425"/>
    </row>
    <row r="828" spans="8:12" x14ac:dyDescent="0.3">
      <c r="H828" s="425"/>
      <c r="I828" s="426"/>
      <c r="J828" s="425"/>
      <c r="K828" s="426"/>
      <c r="L828" s="425"/>
    </row>
    <row r="829" spans="8:12" x14ac:dyDescent="0.3">
      <c r="H829" s="425"/>
      <c r="I829" s="426"/>
      <c r="J829" s="425"/>
      <c r="K829" s="426"/>
      <c r="L829" s="425"/>
    </row>
    <row r="830" spans="8:12" x14ac:dyDescent="0.3">
      <c r="H830" s="425"/>
      <c r="I830" s="426"/>
      <c r="J830" s="425"/>
      <c r="K830" s="426"/>
      <c r="L830" s="425"/>
    </row>
    <row r="831" spans="8:12" x14ac:dyDescent="0.3">
      <c r="H831" s="425"/>
      <c r="I831" s="426"/>
      <c r="J831" s="425"/>
      <c r="K831" s="426"/>
      <c r="L831" s="425"/>
    </row>
    <row r="832" spans="8:12" x14ac:dyDescent="0.3">
      <c r="H832" s="425"/>
      <c r="I832" s="426"/>
      <c r="J832" s="425"/>
      <c r="K832" s="426"/>
      <c r="L832" s="425"/>
    </row>
    <row r="833" spans="8:12" x14ac:dyDescent="0.3">
      <c r="H833" s="425"/>
      <c r="I833" s="426"/>
      <c r="J833" s="425"/>
      <c r="K833" s="426"/>
      <c r="L833" s="425"/>
    </row>
    <row r="834" spans="8:12" x14ac:dyDescent="0.3">
      <c r="H834" s="425"/>
      <c r="I834" s="426"/>
      <c r="J834" s="425"/>
      <c r="K834" s="426"/>
      <c r="L834" s="425"/>
    </row>
    <row r="835" spans="8:12" x14ac:dyDescent="0.3">
      <c r="H835" s="425"/>
      <c r="I835" s="426"/>
      <c r="J835" s="425"/>
      <c r="K835" s="426"/>
      <c r="L835" s="425"/>
    </row>
    <row r="836" spans="8:12" x14ac:dyDescent="0.3">
      <c r="H836" s="425"/>
      <c r="I836" s="426"/>
      <c r="J836" s="425"/>
      <c r="K836" s="426"/>
      <c r="L836" s="425"/>
    </row>
    <row r="837" spans="8:12" x14ac:dyDescent="0.3">
      <c r="H837" s="425"/>
      <c r="I837" s="426"/>
      <c r="J837" s="425"/>
      <c r="K837" s="426"/>
      <c r="L837" s="425"/>
    </row>
    <row r="838" spans="8:12" x14ac:dyDescent="0.3">
      <c r="H838" s="425"/>
      <c r="I838" s="426"/>
      <c r="J838" s="425"/>
      <c r="K838" s="426"/>
      <c r="L838" s="425"/>
    </row>
    <row r="839" spans="8:12" x14ac:dyDescent="0.3">
      <c r="H839" s="425"/>
      <c r="I839" s="426"/>
      <c r="J839" s="425"/>
      <c r="K839" s="426"/>
      <c r="L839" s="425"/>
    </row>
    <row r="840" spans="8:12" x14ac:dyDescent="0.3">
      <c r="H840" s="425"/>
      <c r="I840" s="426"/>
      <c r="J840" s="425"/>
      <c r="K840" s="426"/>
      <c r="L840" s="425"/>
    </row>
    <row r="841" spans="8:12" x14ac:dyDescent="0.3">
      <c r="H841" s="425"/>
      <c r="I841" s="426"/>
      <c r="J841" s="425"/>
      <c r="K841" s="426"/>
      <c r="L841" s="425"/>
    </row>
    <row r="842" spans="8:12" x14ac:dyDescent="0.3">
      <c r="H842" s="425"/>
      <c r="I842" s="426"/>
      <c r="J842" s="425"/>
      <c r="K842" s="426"/>
      <c r="L842" s="425"/>
    </row>
    <row r="843" spans="8:12" x14ac:dyDescent="0.3">
      <c r="H843" s="425"/>
      <c r="I843" s="426"/>
      <c r="J843" s="425"/>
      <c r="K843" s="426"/>
      <c r="L843" s="425"/>
    </row>
    <row r="844" spans="8:12" x14ac:dyDescent="0.3">
      <c r="H844" s="425"/>
      <c r="I844" s="426"/>
      <c r="J844" s="425"/>
      <c r="K844" s="426"/>
      <c r="L844" s="425"/>
    </row>
    <row r="845" spans="8:12" x14ac:dyDescent="0.3">
      <c r="H845" s="425"/>
      <c r="I845" s="426"/>
      <c r="J845" s="425"/>
      <c r="K845" s="426"/>
      <c r="L845" s="425"/>
    </row>
    <row r="846" spans="8:12" x14ac:dyDescent="0.3">
      <c r="H846" s="425"/>
      <c r="I846" s="426"/>
      <c r="J846" s="425"/>
      <c r="K846" s="426"/>
      <c r="L846" s="425"/>
    </row>
    <row r="847" spans="8:12" x14ac:dyDescent="0.3">
      <c r="H847" s="425"/>
      <c r="I847" s="426"/>
      <c r="J847" s="425"/>
      <c r="K847" s="426"/>
      <c r="L847" s="425"/>
    </row>
    <row r="848" spans="8:12" x14ac:dyDescent="0.3">
      <c r="H848" s="425"/>
      <c r="I848" s="426"/>
      <c r="J848" s="425"/>
      <c r="K848" s="426"/>
      <c r="L848" s="425"/>
    </row>
    <row r="849" spans="8:12" x14ac:dyDescent="0.3">
      <c r="H849" s="425"/>
      <c r="I849" s="426"/>
      <c r="J849" s="425"/>
      <c r="K849" s="426"/>
      <c r="L849" s="425"/>
    </row>
    <row r="850" spans="8:12" x14ac:dyDescent="0.3">
      <c r="H850" s="425"/>
      <c r="I850" s="426"/>
      <c r="J850" s="425"/>
      <c r="K850" s="426"/>
      <c r="L850" s="425"/>
    </row>
    <row r="851" spans="8:12" x14ac:dyDescent="0.3">
      <c r="H851" s="425"/>
      <c r="I851" s="426"/>
      <c r="J851" s="425"/>
      <c r="K851" s="426"/>
      <c r="L851" s="425"/>
    </row>
    <row r="852" spans="8:12" x14ac:dyDescent="0.3">
      <c r="H852" s="425"/>
      <c r="I852" s="426"/>
      <c r="J852" s="425"/>
      <c r="K852" s="426"/>
      <c r="L852" s="425"/>
    </row>
    <row r="853" spans="8:12" x14ac:dyDescent="0.3">
      <c r="H853" s="425"/>
      <c r="I853" s="426"/>
      <c r="J853" s="425"/>
      <c r="K853" s="426"/>
      <c r="L853" s="425"/>
    </row>
    <row r="854" spans="8:12" x14ac:dyDescent="0.3">
      <c r="H854" s="425"/>
      <c r="I854" s="426"/>
      <c r="J854" s="425"/>
      <c r="K854" s="426"/>
      <c r="L854" s="425"/>
    </row>
    <row r="855" spans="8:12" x14ac:dyDescent="0.3">
      <c r="H855" s="425"/>
      <c r="I855" s="426"/>
      <c r="J855" s="425"/>
      <c r="K855" s="426"/>
      <c r="L855" s="425"/>
    </row>
    <row r="856" spans="8:12" x14ac:dyDescent="0.3">
      <c r="H856" s="425"/>
      <c r="I856" s="426"/>
      <c r="J856" s="425"/>
      <c r="K856" s="426"/>
      <c r="L856" s="425"/>
    </row>
    <row r="857" spans="8:12" x14ac:dyDescent="0.3">
      <c r="H857" s="425"/>
      <c r="I857" s="426"/>
      <c r="J857" s="425"/>
      <c r="K857" s="426"/>
      <c r="L857" s="425"/>
    </row>
    <row r="858" spans="8:12" x14ac:dyDescent="0.3">
      <c r="H858" s="425"/>
      <c r="I858" s="426"/>
      <c r="J858" s="425"/>
      <c r="K858" s="426"/>
      <c r="L858" s="425"/>
    </row>
    <row r="859" spans="8:12" x14ac:dyDescent="0.3">
      <c r="H859" s="425"/>
      <c r="I859" s="426"/>
      <c r="J859" s="425"/>
      <c r="K859" s="426"/>
      <c r="L859" s="425"/>
    </row>
    <row r="860" spans="8:12" x14ac:dyDescent="0.3">
      <c r="H860" s="425"/>
      <c r="I860" s="426"/>
      <c r="J860" s="425"/>
      <c r="K860" s="426"/>
      <c r="L860" s="425"/>
    </row>
    <row r="861" spans="8:12" x14ac:dyDescent="0.3">
      <c r="H861" s="425"/>
      <c r="I861" s="426"/>
      <c r="J861" s="425"/>
      <c r="K861" s="426"/>
      <c r="L861" s="425"/>
    </row>
    <row r="862" spans="8:12" x14ac:dyDescent="0.3">
      <c r="H862" s="425"/>
      <c r="I862" s="426"/>
      <c r="J862" s="425"/>
      <c r="K862" s="426"/>
      <c r="L862" s="425"/>
    </row>
    <row r="863" spans="8:12" x14ac:dyDescent="0.3">
      <c r="H863" s="425"/>
      <c r="I863" s="426"/>
      <c r="J863" s="425"/>
      <c r="K863" s="426"/>
      <c r="L863" s="425"/>
    </row>
    <row r="864" spans="8:12" x14ac:dyDescent="0.3">
      <c r="H864" s="425"/>
      <c r="I864" s="426"/>
      <c r="J864" s="425"/>
      <c r="K864" s="426"/>
      <c r="L864" s="425"/>
    </row>
    <row r="865" spans="8:12" x14ac:dyDescent="0.3">
      <c r="H865" s="425"/>
      <c r="I865" s="426"/>
      <c r="J865" s="425"/>
      <c r="K865" s="426"/>
      <c r="L865" s="425"/>
    </row>
    <row r="866" spans="8:12" x14ac:dyDescent="0.3">
      <c r="H866" s="425"/>
      <c r="I866" s="426"/>
      <c r="J866" s="425"/>
      <c r="K866" s="426"/>
      <c r="L866" s="425"/>
    </row>
    <row r="867" spans="8:12" x14ac:dyDescent="0.3">
      <c r="H867" s="425"/>
      <c r="I867" s="426"/>
      <c r="J867" s="425"/>
      <c r="K867" s="426"/>
      <c r="L867" s="425"/>
    </row>
    <row r="868" spans="8:12" x14ac:dyDescent="0.3">
      <c r="H868" s="425"/>
      <c r="I868" s="426"/>
      <c r="J868" s="425"/>
      <c r="K868" s="426"/>
      <c r="L868" s="425"/>
    </row>
    <row r="869" spans="8:12" x14ac:dyDescent="0.3">
      <c r="H869" s="425"/>
      <c r="I869" s="426"/>
      <c r="J869" s="425"/>
      <c r="K869" s="426"/>
      <c r="L869" s="425"/>
    </row>
    <row r="870" spans="8:12" x14ac:dyDescent="0.3">
      <c r="H870" s="425"/>
      <c r="I870" s="426"/>
      <c r="J870" s="425"/>
      <c r="K870" s="426"/>
      <c r="L870" s="425"/>
    </row>
    <row r="871" spans="8:12" x14ac:dyDescent="0.3">
      <c r="H871" s="425"/>
      <c r="I871" s="426"/>
      <c r="J871" s="425"/>
      <c r="K871" s="426"/>
      <c r="L871" s="425"/>
    </row>
    <row r="872" spans="8:12" x14ac:dyDescent="0.3">
      <c r="H872" s="425"/>
      <c r="I872" s="426"/>
      <c r="J872" s="425"/>
      <c r="K872" s="426"/>
      <c r="L872" s="425"/>
    </row>
    <row r="873" spans="8:12" x14ac:dyDescent="0.3">
      <c r="H873" s="425"/>
      <c r="I873" s="426"/>
      <c r="J873" s="425"/>
      <c r="K873" s="426"/>
      <c r="L873" s="425"/>
    </row>
    <row r="874" spans="8:12" x14ac:dyDescent="0.3">
      <c r="H874" s="425"/>
      <c r="I874" s="426"/>
      <c r="J874" s="425"/>
      <c r="K874" s="426"/>
      <c r="L874" s="425"/>
    </row>
    <row r="875" spans="8:12" x14ac:dyDescent="0.3">
      <c r="H875" s="425"/>
      <c r="I875" s="426"/>
      <c r="J875" s="425"/>
      <c r="K875" s="426"/>
      <c r="L875" s="425"/>
    </row>
    <row r="876" spans="8:12" x14ac:dyDescent="0.3">
      <c r="H876" s="425"/>
      <c r="I876" s="426"/>
      <c r="J876" s="425"/>
      <c r="K876" s="426"/>
      <c r="L876" s="425"/>
    </row>
    <row r="877" spans="8:12" x14ac:dyDescent="0.3">
      <c r="H877" s="425"/>
      <c r="I877" s="426"/>
      <c r="J877" s="425"/>
      <c r="K877" s="426"/>
      <c r="L877" s="425"/>
    </row>
    <row r="878" spans="8:12" x14ac:dyDescent="0.3">
      <c r="H878" s="425"/>
      <c r="I878" s="426"/>
      <c r="J878" s="425"/>
      <c r="K878" s="426"/>
      <c r="L878" s="425"/>
    </row>
    <row r="879" spans="8:12" x14ac:dyDescent="0.3">
      <c r="H879" s="425"/>
      <c r="I879" s="426"/>
      <c r="J879" s="425"/>
      <c r="K879" s="426"/>
      <c r="L879" s="425"/>
    </row>
    <row r="880" spans="8:12" x14ac:dyDescent="0.3">
      <c r="H880" s="425"/>
      <c r="I880" s="426"/>
      <c r="J880" s="425"/>
      <c r="K880" s="426"/>
      <c r="L880" s="425"/>
    </row>
    <row r="881" spans="8:12" x14ac:dyDescent="0.3">
      <c r="H881" s="425"/>
      <c r="I881" s="426"/>
      <c r="J881" s="425"/>
      <c r="K881" s="426"/>
      <c r="L881" s="425"/>
    </row>
    <row r="882" spans="8:12" x14ac:dyDescent="0.3">
      <c r="H882" s="425"/>
      <c r="I882" s="426"/>
      <c r="J882" s="425"/>
      <c r="K882" s="426"/>
      <c r="L882" s="425"/>
    </row>
    <row r="883" spans="8:12" x14ac:dyDescent="0.3">
      <c r="H883" s="425"/>
      <c r="I883" s="426"/>
      <c r="J883" s="425"/>
      <c r="K883" s="426"/>
      <c r="L883" s="425"/>
    </row>
    <row r="884" spans="8:12" x14ac:dyDescent="0.3">
      <c r="H884" s="425"/>
      <c r="I884" s="426"/>
      <c r="J884" s="425"/>
      <c r="K884" s="426"/>
      <c r="L884" s="425"/>
    </row>
    <row r="885" spans="8:12" x14ac:dyDescent="0.3">
      <c r="H885" s="425"/>
      <c r="I885" s="426"/>
      <c r="J885" s="425"/>
      <c r="K885" s="426"/>
      <c r="L885" s="425"/>
    </row>
    <row r="886" spans="8:12" x14ac:dyDescent="0.3">
      <c r="H886" s="425"/>
      <c r="I886" s="426"/>
      <c r="J886" s="425"/>
      <c r="K886" s="426"/>
      <c r="L886" s="425"/>
    </row>
    <row r="887" spans="8:12" x14ac:dyDescent="0.3">
      <c r="H887" s="425"/>
      <c r="I887" s="426"/>
      <c r="J887" s="425"/>
      <c r="K887" s="426"/>
      <c r="L887" s="425"/>
    </row>
    <row r="888" spans="8:12" x14ac:dyDescent="0.3">
      <c r="H888" s="425"/>
      <c r="I888" s="426"/>
      <c r="J888" s="425"/>
      <c r="K888" s="426"/>
      <c r="L888" s="425"/>
    </row>
    <row r="889" spans="8:12" x14ac:dyDescent="0.3">
      <c r="H889" s="425"/>
      <c r="I889" s="426"/>
      <c r="J889" s="425"/>
      <c r="K889" s="426"/>
      <c r="L889" s="425"/>
    </row>
    <row r="890" spans="8:12" x14ac:dyDescent="0.3">
      <c r="H890" s="425"/>
      <c r="I890" s="426"/>
      <c r="J890" s="425"/>
      <c r="K890" s="426"/>
      <c r="L890" s="425"/>
    </row>
    <row r="891" spans="8:12" x14ac:dyDescent="0.3">
      <c r="H891" s="425"/>
      <c r="I891" s="426"/>
      <c r="J891" s="425"/>
      <c r="K891" s="426"/>
      <c r="L891" s="425"/>
    </row>
    <row r="892" spans="8:12" x14ac:dyDescent="0.3">
      <c r="H892" s="425"/>
      <c r="I892" s="426"/>
      <c r="J892" s="425"/>
      <c r="K892" s="426"/>
      <c r="L892" s="425"/>
    </row>
    <row r="893" spans="8:12" x14ac:dyDescent="0.3">
      <c r="H893" s="425"/>
      <c r="I893" s="426"/>
      <c r="J893" s="425"/>
      <c r="K893" s="426"/>
      <c r="L893" s="425"/>
    </row>
    <row r="894" spans="8:12" x14ac:dyDescent="0.3">
      <c r="H894" s="425"/>
      <c r="I894" s="426"/>
      <c r="J894" s="425"/>
      <c r="K894" s="426"/>
      <c r="L894" s="425"/>
    </row>
    <row r="895" spans="8:12" x14ac:dyDescent="0.3">
      <c r="H895" s="425"/>
      <c r="I895" s="426"/>
      <c r="J895" s="425"/>
      <c r="K895" s="426"/>
      <c r="L895" s="425"/>
    </row>
    <row r="896" spans="8:12" x14ac:dyDescent="0.3">
      <c r="H896" s="425"/>
      <c r="I896" s="426"/>
      <c r="J896" s="425"/>
      <c r="K896" s="426"/>
      <c r="L896" s="425"/>
    </row>
    <row r="897" spans="8:12" x14ac:dyDescent="0.3">
      <c r="H897" s="425"/>
      <c r="I897" s="426"/>
      <c r="J897" s="425"/>
      <c r="K897" s="426"/>
      <c r="L897" s="425"/>
    </row>
    <row r="898" spans="8:12" x14ac:dyDescent="0.3">
      <c r="H898" s="425"/>
      <c r="I898" s="426"/>
      <c r="J898" s="425"/>
      <c r="K898" s="426"/>
      <c r="L898" s="425"/>
    </row>
    <row r="899" spans="8:12" x14ac:dyDescent="0.3">
      <c r="H899" s="425"/>
      <c r="I899" s="426"/>
      <c r="J899" s="425"/>
      <c r="K899" s="426"/>
      <c r="L899" s="425"/>
    </row>
    <row r="900" spans="8:12" x14ac:dyDescent="0.3">
      <c r="H900" s="425"/>
      <c r="I900" s="426"/>
      <c r="J900" s="425"/>
      <c r="K900" s="426"/>
      <c r="L900" s="425"/>
    </row>
    <row r="901" spans="8:12" x14ac:dyDescent="0.3">
      <c r="H901" s="425"/>
      <c r="I901" s="426"/>
      <c r="J901" s="425"/>
      <c r="K901" s="426"/>
      <c r="L901" s="425"/>
    </row>
    <row r="902" spans="8:12" x14ac:dyDescent="0.3">
      <c r="H902" s="425"/>
      <c r="I902" s="426"/>
      <c r="J902" s="425"/>
      <c r="K902" s="426"/>
      <c r="L902" s="425"/>
    </row>
    <row r="903" spans="8:12" x14ac:dyDescent="0.3">
      <c r="H903" s="425"/>
      <c r="I903" s="426"/>
      <c r="J903" s="425"/>
      <c r="K903" s="426"/>
      <c r="L903" s="425"/>
    </row>
    <row r="904" spans="8:12" x14ac:dyDescent="0.3">
      <c r="H904" s="425"/>
      <c r="I904" s="426"/>
      <c r="J904" s="425"/>
      <c r="K904" s="426"/>
      <c r="L904" s="425"/>
    </row>
    <row r="905" spans="8:12" x14ac:dyDescent="0.3">
      <c r="H905" s="425"/>
      <c r="I905" s="426"/>
      <c r="J905" s="425"/>
      <c r="K905" s="426"/>
      <c r="L905" s="425"/>
    </row>
    <row r="906" spans="8:12" x14ac:dyDescent="0.3">
      <c r="H906" s="425"/>
      <c r="I906" s="426"/>
      <c r="J906" s="425"/>
      <c r="K906" s="426"/>
      <c r="L906" s="425"/>
    </row>
    <row r="907" spans="8:12" x14ac:dyDescent="0.3">
      <c r="H907" s="425"/>
      <c r="I907" s="426"/>
      <c r="J907" s="425"/>
      <c r="K907" s="426"/>
      <c r="L907" s="425"/>
    </row>
    <row r="908" spans="8:12" x14ac:dyDescent="0.3">
      <c r="H908" s="425"/>
      <c r="I908" s="426"/>
      <c r="J908" s="425"/>
      <c r="K908" s="426"/>
      <c r="L908" s="425"/>
    </row>
    <row r="909" spans="8:12" x14ac:dyDescent="0.3">
      <c r="H909" s="425"/>
      <c r="I909" s="426"/>
      <c r="J909" s="425"/>
      <c r="K909" s="426"/>
      <c r="L909" s="425"/>
    </row>
    <row r="910" spans="8:12" x14ac:dyDescent="0.3">
      <c r="H910" s="425"/>
      <c r="I910" s="426"/>
      <c r="J910" s="425"/>
      <c r="K910" s="426"/>
      <c r="L910" s="425"/>
    </row>
    <row r="911" spans="8:12" x14ac:dyDescent="0.3">
      <c r="H911" s="425"/>
      <c r="I911" s="426"/>
      <c r="J911" s="425"/>
      <c r="K911" s="426"/>
      <c r="L911" s="425"/>
    </row>
    <row r="912" spans="8:12" x14ac:dyDescent="0.3">
      <c r="H912" s="425"/>
      <c r="I912" s="426"/>
      <c r="J912" s="425"/>
      <c r="K912" s="426"/>
      <c r="L912" s="425"/>
    </row>
    <row r="913" spans="8:12" x14ac:dyDescent="0.3">
      <c r="H913" s="425"/>
      <c r="I913" s="426"/>
      <c r="J913" s="425"/>
      <c r="K913" s="426"/>
      <c r="L913" s="425"/>
    </row>
    <row r="914" spans="8:12" x14ac:dyDescent="0.3">
      <c r="H914" s="425"/>
      <c r="I914" s="426"/>
      <c r="J914" s="425"/>
      <c r="K914" s="426"/>
      <c r="L914" s="425"/>
    </row>
    <row r="915" spans="8:12" x14ac:dyDescent="0.3">
      <c r="H915" s="425"/>
      <c r="I915" s="426"/>
      <c r="J915" s="425"/>
      <c r="K915" s="426"/>
      <c r="L915" s="425"/>
    </row>
    <row r="916" spans="8:12" x14ac:dyDescent="0.3">
      <c r="H916" s="425"/>
      <c r="I916" s="426"/>
      <c r="J916" s="425"/>
      <c r="K916" s="426"/>
      <c r="L916" s="425"/>
    </row>
    <row r="917" spans="8:12" x14ac:dyDescent="0.3">
      <c r="H917" s="425"/>
      <c r="I917" s="426"/>
      <c r="J917" s="425"/>
      <c r="K917" s="426"/>
      <c r="L917" s="425"/>
    </row>
    <row r="918" spans="8:12" x14ac:dyDescent="0.3">
      <c r="H918" s="425"/>
      <c r="I918" s="426"/>
      <c r="J918" s="425"/>
      <c r="K918" s="426"/>
      <c r="L918" s="425"/>
    </row>
    <row r="919" spans="8:12" x14ac:dyDescent="0.3">
      <c r="H919" s="425"/>
      <c r="I919" s="426"/>
      <c r="J919" s="425"/>
      <c r="K919" s="426"/>
      <c r="L919" s="425"/>
    </row>
    <row r="920" spans="8:12" x14ac:dyDescent="0.3">
      <c r="H920" s="425"/>
      <c r="I920" s="426"/>
      <c r="J920" s="425"/>
      <c r="K920" s="426"/>
      <c r="L920" s="425"/>
    </row>
    <row r="921" spans="8:12" x14ac:dyDescent="0.3">
      <c r="H921" s="425"/>
      <c r="I921" s="426"/>
      <c r="J921" s="425"/>
      <c r="K921" s="426"/>
      <c r="L921" s="425"/>
    </row>
    <row r="922" spans="8:12" x14ac:dyDescent="0.3">
      <c r="H922" s="425"/>
      <c r="I922" s="426"/>
      <c r="J922" s="425"/>
      <c r="K922" s="426"/>
      <c r="L922" s="425"/>
    </row>
    <row r="923" spans="8:12" x14ac:dyDescent="0.3">
      <c r="H923" s="425"/>
      <c r="I923" s="426"/>
      <c r="J923" s="425"/>
      <c r="K923" s="426"/>
      <c r="L923" s="425"/>
    </row>
    <row r="924" spans="8:12" x14ac:dyDescent="0.3">
      <c r="H924" s="425"/>
      <c r="I924" s="426"/>
      <c r="J924" s="425"/>
      <c r="K924" s="426"/>
      <c r="L924" s="425"/>
    </row>
    <row r="925" spans="8:12" x14ac:dyDescent="0.3">
      <c r="H925" s="425"/>
      <c r="I925" s="426"/>
      <c r="J925" s="425"/>
      <c r="K925" s="426"/>
      <c r="L925" s="425"/>
    </row>
    <row r="926" spans="8:12" x14ac:dyDescent="0.3">
      <c r="H926" s="425"/>
      <c r="I926" s="426"/>
      <c r="J926" s="425"/>
      <c r="K926" s="426"/>
      <c r="L926" s="425"/>
    </row>
    <row r="927" spans="8:12" x14ac:dyDescent="0.3">
      <c r="H927" s="425"/>
      <c r="I927" s="426"/>
      <c r="J927" s="425"/>
      <c r="K927" s="426"/>
      <c r="L927" s="425"/>
    </row>
    <row r="928" spans="8:12" x14ac:dyDescent="0.3">
      <c r="H928" s="425"/>
      <c r="I928" s="426"/>
      <c r="J928" s="425"/>
      <c r="K928" s="426"/>
      <c r="L928" s="425"/>
    </row>
    <row r="929" spans="8:12" x14ac:dyDescent="0.3">
      <c r="H929" s="425"/>
      <c r="I929" s="426"/>
      <c r="J929" s="425"/>
      <c r="K929" s="426"/>
      <c r="L929" s="425"/>
    </row>
    <row r="930" spans="8:12" x14ac:dyDescent="0.3">
      <c r="H930" s="425"/>
      <c r="I930" s="426"/>
      <c r="J930" s="425"/>
      <c r="K930" s="426"/>
      <c r="L930" s="425"/>
    </row>
    <row r="931" spans="8:12" x14ac:dyDescent="0.3">
      <c r="H931" s="425"/>
      <c r="I931" s="426"/>
      <c r="J931" s="425"/>
      <c r="K931" s="426"/>
      <c r="L931" s="425"/>
    </row>
    <row r="932" spans="8:12" x14ac:dyDescent="0.3">
      <c r="H932" s="425"/>
      <c r="I932" s="426"/>
      <c r="J932" s="425"/>
      <c r="K932" s="426"/>
      <c r="L932" s="425"/>
    </row>
    <row r="933" spans="8:12" x14ac:dyDescent="0.3">
      <c r="H933" s="425"/>
      <c r="I933" s="426"/>
      <c r="J933" s="425"/>
      <c r="K933" s="426"/>
      <c r="L933" s="425"/>
    </row>
    <row r="934" spans="8:12" x14ac:dyDescent="0.3">
      <c r="H934" s="425"/>
      <c r="I934" s="426"/>
      <c r="J934" s="425"/>
      <c r="K934" s="426"/>
      <c r="L934" s="425"/>
    </row>
    <row r="935" spans="8:12" x14ac:dyDescent="0.3">
      <c r="H935" s="425"/>
      <c r="I935" s="426"/>
      <c r="J935" s="425"/>
      <c r="K935" s="426"/>
      <c r="L935" s="425"/>
    </row>
    <row r="936" spans="8:12" x14ac:dyDescent="0.3">
      <c r="H936" s="425"/>
      <c r="I936" s="426"/>
      <c r="J936" s="425"/>
      <c r="K936" s="426"/>
      <c r="L936" s="425"/>
    </row>
    <row r="937" spans="8:12" x14ac:dyDescent="0.3">
      <c r="H937" s="425"/>
      <c r="I937" s="426"/>
      <c r="J937" s="425"/>
      <c r="K937" s="426"/>
      <c r="L937" s="425"/>
    </row>
    <row r="938" spans="8:12" x14ac:dyDescent="0.3">
      <c r="H938" s="425"/>
      <c r="I938" s="426"/>
      <c r="J938" s="425"/>
      <c r="K938" s="426"/>
      <c r="L938" s="425"/>
    </row>
    <row r="939" spans="8:12" x14ac:dyDescent="0.3">
      <c r="H939" s="425"/>
      <c r="I939" s="426"/>
      <c r="J939" s="425"/>
      <c r="K939" s="426"/>
      <c r="L939" s="425"/>
    </row>
    <row r="940" spans="8:12" x14ac:dyDescent="0.3">
      <c r="H940" s="425"/>
      <c r="I940" s="426"/>
      <c r="J940" s="425"/>
      <c r="K940" s="426"/>
      <c r="L940" s="425"/>
    </row>
    <row r="941" spans="8:12" x14ac:dyDescent="0.3">
      <c r="H941" s="425"/>
      <c r="I941" s="426"/>
      <c r="J941" s="425"/>
      <c r="K941" s="426"/>
      <c r="L941" s="425"/>
    </row>
    <row r="942" spans="8:12" x14ac:dyDescent="0.3">
      <c r="H942" s="425"/>
      <c r="I942" s="426"/>
      <c r="J942" s="425"/>
      <c r="K942" s="426"/>
      <c r="L942" s="425"/>
    </row>
    <row r="943" spans="8:12" x14ac:dyDescent="0.3">
      <c r="H943" s="425"/>
      <c r="I943" s="426"/>
      <c r="J943" s="425"/>
      <c r="K943" s="426"/>
      <c r="L943" s="425"/>
    </row>
    <row r="944" spans="8:12" x14ac:dyDescent="0.3">
      <c r="H944" s="425"/>
      <c r="I944" s="426"/>
      <c r="J944" s="425"/>
      <c r="K944" s="426"/>
      <c r="L944" s="425"/>
    </row>
    <row r="945" spans="8:12" x14ac:dyDescent="0.3">
      <c r="H945" s="425"/>
      <c r="I945" s="426"/>
      <c r="J945" s="425"/>
      <c r="K945" s="426"/>
      <c r="L945" s="425"/>
    </row>
    <row r="946" spans="8:12" x14ac:dyDescent="0.3">
      <c r="H946" s="425"/>
      <c r="I946" s="426"/>
      <c r="J946" s="425"/>
      <c r="K946" s="426"/>
      <c r="L946" s="425"/>
    </row>
    <row r="947" spans="8:12" x14ac:dyDescent="0.3">
      <c r="H947" s="425"/>
      <c r="I947" s="426"/>
      <c r="J947" s="425"/>
      <c r="K947" s="426"/>
      <c r="L947" s="425"/>
    </row>
    <row r="948" spans="8:12" x14ac:dyDescent="0.3">
      <c r="H948" s="425"/>
      <c r="I948" s="426"/>
      <c r="J948" s="425"/>
      <c r="K948" s="426"/>
      <c r="L948" s="425"/>
    </row>
    <row r="949" spans="8:12" x14ac:dyDescent="0.3">
      <c r="H949" s="425"/>
      <c r="I949" s="426"/>
      <c r="J949" s="425"/>
      <c r="K949" s="426"/>
      <c r="L949" s="425"/>
    </row>
    <row r="950" spans="8:12" x14ac:dyDescent="0.3">
      <c r="H950" s="425"/>
      <c r="I950" s="426"/>
      <c r="J950" s="425"/>
      <c r="K950" s="426"/>
      <c r="L950" s="425"/>
    </row>
    <row r="951" spans="8:12" x14ac:dyDescent="0.3">
      <c r="H951" s="425"/>
      <c r="I951" s="426"/>
      <c r="J951" s="425"/>
      <c r="K951" s="426"/>
      <c r="L951" s="425"/>
    </row>
    <row r="952" spans="8:12" x14ac:dyDescent="0.3">
      <c r="H952" s="425"/>
      <c r="I952" s="426"/>
      <c r="J952" s="425"/>
      <c r="K952" s="426"/>
      <c r="L952" s="425"/>
    </row>
    <row r="953" spans="8:12" x14ac:dyDescent="0.3">
      <c r="H953" s="425"/>
      <c r="I953" s="426"/>
      <c r="J953" s="425"/>
      <c r="K953" s="426"/>
      <c r="L953" s="425"/>
    </row>
    <row r="954" spans="8:12" x14ac:dyDescent="0.3">
      <c r="H954" s="425"/>
      <c r="I954" s="426"/>
      <c r="J954" s="425"/>
      <c r="K954" s="426"/>
      <c r="L954" s="425"/>
    </row>
    <row r="955" spans="8:12" x14ac:dyDescent="0.3">
      <c r="H955" s="425"/>
      <c r="I955" s="426"/>
      <c r="J955" s="425"/>
      <c r="K955" s="426"/>
      <c r="L955" s="425"/>
    </row>
    <row r="956" spans="8:12" x14ac:dyDescent="0.3">
      <c r="H956" s="425"/>
      <c r="I956" s="426"/>
      <c r="J956" s="425"/>
      <c r="K956" s="426"/>
      <c r="L956" s="425"/>
    </row>
    <row r="957" spans="8:12" x14ac:dyDescent="0.3">
      <c r="H957" s="425"/>
      <c r="I957" s="426"/>
      <c r="J957" s="425"/>
      <c r="K957" s="426"/>
      <c r="L957" s="425"/>
    </row>
    <row r="958" spans="8:12" x14ac:dyDescent="0.3">
      <c r="H958" s="425"/>
      <c r="I958" s="426"/>
      <c r="J958" s="425"/>
      <c r="K958" s="426"/>
      <c r="L958" s="425"/>
    </row>
    <row r="959" spans="8:12" x14ac:dyDescent="0.3">
      <c r="H959" s="425"/>
      <c r="I959" s="426"/>
      <c r="J959" s="425"/>
      <c r="K959" s="426"/>
      <c r="L959" s="425"/>
    </row>
    <row r="960" spans="8:12" x14ac:dyDescent="0.3">
      <c r="H960" s="425"/>
      <c r="I960" s="426"/>
      <c r="J960" s="425"/>
      <c r="K960" s="426"/>
      <c r="L960" s="425"/>
    </row>
    <row r="961" spans="8:12" x14ac:dyDescent="0.3">
      <c r="H961" s="425"/>
      <c r="I961" s="426"/>
      <c r="J961" s="425"/>
      <c r="K961" s="426"/>
      <c r="L961" s="425"/>
    </row>
    <row r="962" spans="8:12" x14ac:dyDescent="0.3">
      <c r="H962" s="425"/>
      <c r="I962" s="426"/>
      <c r="J962" s="425"/>
      <c r="K962" s="426"/>
      <c r="L962" s="425"/>
    </row>
    <row r="963" spans="8:12" x14ac:dyDescent="0.3">
      <c r="H963" s="425"/>
      <c r="I963" s="426"/>
      <c r="J963" s="425"/>
      <c r="K963" s="426"/>
      <c r="L963" s="425"/>
    </row>
    <row r="964" spans="8:12" x14ac:dyDescent="0.3">
      <c r="H964" s="425"/>
      <c r="I964" s="426"/>
      <c r="J964" s="425"/>
      <c r="K964" s="426"/>
      <c r="L964" s="425"/>
    </row>
    <row r="965" spans="8:12" x14ac:dyDescent="0.3">
      <c r="H965" s="425"/>
      <c r="I965" s="426"/>
      <c r="J965" s="425"/>
      <c r="K965" s="426"/>
      <c r="L965" s="425"/>
    </row>
    <row r="966" spans="8:12" x14ac:dyDescent="0.3">
      <c r="H966" s="425"/>
      <c r="I966" s="426"/>
      <c r="J966" s="425"/>
      <c r="K966" s="426"/>
      <c r="L966" s="425"/>
    </row>
    <row r="967" spans="8:12" x14ac:dyDescent="0.3">
      <c r="H967" s="425"/>
      <c r="I967" s="426"/>
      <c r="J967" s="425"/>
      <c r="K967" s="426"/>
      <c r="L967" s="425"/>
    </row>
    <row r="968" spans="8:12" x14ac:dyDescent="0.3">
      <c r="H968" s="425"/>
      <c r="I968" s="426"/>
      <c r="J968" s="425"/>
      <c r="K968" s="426"/>
      <c r="L968" s="425"/>
    </row>
    <row r="969" spans="8:12" x14ac:dyDescent="0.3">
      <c r="H969" s="425"/>
      <c r="I969" s="426"/>
      <c r="J969" s="425"/>
      <c r="K969" s="426"/>
      <c r="L969" s="425"/>
    </row>
    <row r="970" spans="8:12" x14ac:dyDescent="0.3">
      <c r="H970" s="425"/>
      <c r="I970" s="426"/>
      <c r="J970" s="425"/>
      <c r="K970" s="426"/>
      <c r="L970" s="425"/>
    </row>
    <row r="971" spans="8:12" x14ac:dyDescent="0.3">
      <c r="H971" s="425"/>
      <c r="I971" s="426"/>
      <c r="J971" s="425"/>
      <c r="K971" s="426"/>
      <c r="L971" s="425"/>
    </row>
    <row r="972" spans="8:12" x14ac:dyDescent="0.3">
      <c r="H972" s="425"/>
      <c r="I972" s="426"/>
      <c r="J972" s="425"/>
      <c r="K972" s="426"/>
      <c r="L972" s="425"/>
    </row>
    <row r="973" spans="8:12" x14ac:dyDescent="0.3">
      <c r="H973" s="425"/>
      <c r="I973" s="426"/>
      <c r="J973" s="425"/>
      <c r="K973" s="426"/>
      <c r="L973" s="425"/>
    </row>
    <row r="974" spans="8:12" x14ac:dyDescent="0.3">
      <c r="H974" s="425"/>
      <c r="I974" s="426"/>
      <c r="J974" s="425"/>
      <c r="K974" s="426"/>
      <c r="L974" s="425"/>
    </row>
    <row r="975" spans="8:12" x14ac:dyDescent="0.3">
      <c r="H975" s="425"/>
      <c r="I975" s="426"/>
      <c r="J975" s="425"/>
      <c r="K975" s="426"/>
      <c r="L975" s="425"/>
    </row>
    <row r="976" spans="8:12" x14ac:dyDescent="0.3">
      <c r="H976" s="425"/>
      <c r="I976" s="426"/>
      <c r="J976" s="425"/>
      <c r="K976" s="426"/>
      <c r="L976" s="425"/>
    </row>
    <row r="977" spans="8:12" x14ac:dyDescent="0.3">
      <c r="H977" s="425"/>
      <c r="I977" s="426"/>
      <c r="J977" s="425"/>
      <c r="K977" s="426"/>
      <c r="L977" s="425"/>
    </row>
    <row r="978" spans="8:12" x14ac:dyDescent="0.3">
      <c r="H978" s="425"/>
      <c r="I978" s="426"/>
      <c r="J978" s="425"/>
      <c r="K978" s="426"/>
      <c r="L978" s="425"/>
    </row>
    <row r="979" spans="8:12" x14ac:dyDescent="0.3">
      <c r="H979" s="425"/>
      <c r="I979" s="426"/>
      <c r="J979" s="425"/>
      <c r="K979" s="426"/>
      <c r="L979" s="425"/>
    </row>
    <row r="980" spans="8:12" x14ac:dyDescent="0.3">
      <c r="H980" s="425"/>
      <c r="I980" s="426"/>
      <c r="J980" s="425"/>
      <c r="K980" s="426"/>
      <c r="L980" s="425"/>
    </row>
    <row r="981" spans="8:12" x14ac:dyDescent="0.3">
      <c r="H981" s="425"/>
      <c r="I981" s="426"/>
      <c r="J981" s="425"/>
      <c r="K981" s="426"/>
      <c r="L981" s="425"/>
    </row>
    <row r="982" spans="8:12" x14ac:dyDescent="0.3">
      <c r="H982" s="425"/>
      <c r="I982" s="426"/>
      <c r="J982" s="425"/>
      <c r="K982" s="426"/>
      <c r="L982" s="425"/>
    </row>
    <row r="983" spans="8:12" x14ac:dyDescent="0.3">
      <c r="H983" s="425"/>
      <c r="I983" s="426"/>
      <c r="J983" s="425"/>
      <c r="K983" s="426"/>
      <c r="L983" s="425"/>
    </row>
    <row r="984" spans="8:12" x14ac:dyDescent="0.3">
      <c r="H984" s="425"/>
      <c r="I984" s="426"/>
      <c r="J984" s="425"/>
      <c r="K984" s="426"/>
      <c r="L984" s="425"/>
    </row>
    <row r="985" spans="8:12" x14ac:dyDescent="0.3">
      <c r="H985" s="425"/>
      <c r="I985" s="426"/>
      <c r="J985" s="425"/>
      <c r="K985" s="426"/>
      <c r="L985" s="425"/>
    </row>
    <row r="986" spans="8:12" x14ac:dyDescent="0.3">
      <c r="H986" s="425"/>
      <c r="I986" s="426"/>
      <c r="J986" s="425"/>
      <c r="K986" s="426"/>
      <c r="L986" s="425"/>
    </row>
    <row r="987" spans="8:12" x14ac:dyDescent="0.3">
      <c r="H987" s="425"/>
      <c r="I987" s="426"/>
      <c r="J987" s="425"/>
      <c r="K987" s="426"/>
      <c r="L987" s="425"/>
    </row>
    <row r="988" spans="8:12" x14ac:dyDescent="0.3">
      <c r="H988" s="425"/>
      <c r="I988" s="426"/>
      <c r="J988" s="425"/>
      <c r="K988" s="426"/>
      <c r="L988" s="425"/>
    </row>
    <row r="989" spans="8:12" x14ac:dyDescent="0.3">
      <c r="H989" s="425"/>
      <c r="I989" s="426"/>
      <c r="J989" s="425"/>
      <c r="K989" s="426"/>
      <c r="L989" s="425"/>
    </row>
    <row r="990" spans="8:12" x14ac:dyDescent="0.3">
      <c r="H990" s="425"/>
      <c r="I990" s="426"/>
      <c r="J990" s="425"/>
      <c r="K990" s="426"/>
      <c r="L990" s="425"/>
    </row>
    <row r="991" spans="8:12" x14ac:dyDescent="0.3">
      <c r="H991" s="425"/>
      <c r="I991" s="426"/>
      <c r="J991" s="425"/>
      <c r="K991" s="426"/>
      <c r="L991" s="425"/>
    </row>
    <row r="992" spans="8:12" x14ac:dyDescent="0.3">
      <c r="H992" s="425"/>
      <c r="I992" s="426"/>
      <c r="J992" s="425"/>
      <c r="K992" s="426"/>
      <c r="L992" s="425"/>
    </row>
    <row r="993" spans="8:12" x14ac:dyDescent="0.3">
      <c r="H993" s="425"/>
      <c r="I993" s="426"/>
      <c r="J993" s="425"/>
      <c r="K993" s="426"/>
      <c r="L993" s="425"/>
    </row>
    <row r="994" spans="8:12" x14ac:dyDescent="0.3">
      <c r="H994" s="425"/>
      <c r="I994" s="426"/>
      <c r="J994" s="425"/>
      <c r="K994" s="426"/>
      <c r="L994" s="425"/>
    </row>
    <row r="995" spans="8:12" x14ac:dyDescent="0.3">
      <c r="H995" s="425"/>
      <c r="I995" s="426"/>
      <c r="J995" s="425"/>
      <c r="K995" s="426"/>
      <c r="L995" s="425"/>
    </row>
    <row r="996" spans="8:12" x14ac:dyDescent="0.3">
      <c r="H996" s="425"/>
      <c r="I996" s="426"/>
      <c r="J996" s="425"/>
      <c r="K996" s="426"/>
      <c r="L996" s="425"/>
    </row>
    <row r="997" spans="8:12" x14ac:dyDescent="0.3">
      <c r="H997" s="425"/>
      <c r="I997" s="426"/>
      <c r="J997" s="425"/>
      <c r="K997" s="426"/>
      <c r="L997" s="425"/>
    </row>
    <row r="998" spans="8:12" x14ac:dyDescent="0.3">
      <c r="H998" s="425"/>
      <c r="I998" s="426"/>
      <c r="J998" s="425"/>
      <c r="K998" s="426"/>
      <c r="L998" s="425"/>
    </row>
    <row r="999" spans="8:12" x14ac:dyDescent="0.3">
      <c r="H999" s="425"/>
      <c r="I999" s="426"/>
      <c r="J999" s="425"/>
      <c r="K999" s="426"/>
      <c r="L999" s="425"/>
    </row>
    <row r="1000" spans="8:12" x14ac:dyDescent="0.3">
      <c r="H1000" s="425"/>
      <c r="I1000" s="426"/>
      <c r="J1000" s="425"/>
      <c r="K1000" s="426"/>
      <c r="L1000" s="425"/>
    </row>
    <row r="1001" spans="8:12" x14ac:dyDescent="0.3">
      <c r="H1001" s="425"/>
      <c r="I1001" s="426"/>
      <c r="J1001" s="425"/>
      <c r="K1001" s="426"/>
      <c r="L1001" s="425"/>
    </row>
    <row r="1002" spans="8:12" x14ac:dyDescent="0.3">
      <c r="H1002" s="425"/>
      <c r="I1002" s="426"/>
      <c r="J1002" s="425"/>
      <c r="K1002" s="426"/>
      <c r="L1002" s="425"/>
    </row>
    <row r="1003" spans="8:12" x14ac:dyDescent="0.3">
      <c r="H1003" s="425"/>
      <c r="I1003" s="426"/>
      <c r="J1003" s="425"/>
      <c r="K1003" s="426"/>
      <c r="L1003" s="425"/>
    </row>
    <row r="1004" spans="8:12" x14ac:dyDescent="0.3">
      <c r="H1004" s="425"/>
      <c r="I1004" s="426"/>
      <c r="J1004" s="425"/>
      <c r="K1004" s="426"/>
      <c r="L1004" s="425"/>
    </row>
    <row r="1005" spans="8:12" x14ac:dyDescent="0.3">
      <c r="H1005" s="425"/>
      <c r="I1005" s="426"/>
      <c r="J1005" s="425"/>
      <c r="K1005" s="426"/>
      <c r="L1005" s="425"/>
    </row>
    <row r="1006" spans="8:12" x14ac:dyDescent="0.3">
      <c r="H1006" s="425"/>
      <c r="I1006" s="426"/>
      <c r="J1006" s="425"/>
      <c r="K1006" s="426"/>
      <c r="L1006" s="425"/>
    </row>
    <row r="1007" spans="8:12" x14ac:dyDescent="0.3">
      <c r="H1007" s="425"/>
      <c r="I1007" s="426"/>
      <c r="J1007" s="425"/>
      <c r="K1007" s="426"/>
      <c r="L1007" s="425"/>
    </row>
    <row r="1008" spans="8:12" x14ac:dyDescent="0.3">
      <c r="H1008" s="425"/>
      <c r="I1008" s="426"/>
      <c r="J1008" s="425"/>
      <c r="K1008" s="426"/>
      <c r="L1008" s="425"/>
    </row>
    <row r="1009" spans="8:12" x14ac:dyDescent="0.3">
      <c r="H1009" s="425"/>
      <c r="I1009" s="426"/>
      <c r="J1009" s="425"/>
      <c r="K1009" s="426"/>
      <c r="L1009" s="425"/>
    </row>
    <row r="1010" spans="8:12" x14ac:dyDescent="0.3">
      <c r="H1010" s="425"/>
      <c r="I1010" s="426"/>
      <c r="J1010" s="425"/>
      <c r="K1010" s="426"/>
      <c r="L1010" s="425"/>
    </row>
    <row r="1011" spans="8:12" x14ac:dyDescent="0.3">
      <c r="H1011" s="425"/>
      <c r="I1011" s="426"/>
      <c r="J1011" s="425"/>
      <c r="K1011" s="426"/>
      <c r="L1011" s="425"/>
    </row>
    <row r="1012" spans="8:12" x14ac:dyDescent="0.3">
      <c r="H1012" s="425"/>
      <c r="I1012" s="426"/>
      <c r="J1012" s="425"/>
      <c r="K1012" s="426"/>
      <c r="L1012" s="425"/>
    </row>
    <row r="1013" spans="8:12" x14ac:dyDescent="0.3">
      <c r="H1013" s="425"/>
      <c r="I1013" s="426"/>
      <c r="J1013" s="425"/>
      <c r="K1013" s="426"/>
      <c r="L1013" s="425"/>
    </row>
    <row r="1014" spans="8:12" x14ac:dyDescent="0.3">
      <c r="H1014" s="425"/>
      <c r="I1014" s="426"/>
      <c r="J1014" s="425"/>
      <c r="K1014" s="426"/>
      <c r="L1014" s="425"/>
    </row>
    <row r="1015" spans="8:12" x14ac:dyDescent="0.3">
      <c r="H1015" s="425"/>
      <c r="I1015" s="426"/>
      <c r="J1015" s="425"/>
      <c r="K1015" s="426"/>
      <c r="L1015" s="425"/>
    </row>
    <row r="1016" spans="8:12" x14ac:dyDescent="0.3">
      <c r="H1016" s="425"/>
      <c r="I1016" s="426"/>
      <c r="J1016" s="425"/>
      <c r="K1016" s="426"/>
      <c r="L1016" s="425"/>
    </row>
    <row r="1017" spans="8:12" x14ac:dyDescent="0.3">
      <c r="H1017" s="425"/>
      <c r="I1017" s="426"/>
      <c r="J1017" s="425"/>
      <c r="K1017" s="426"/>
      <c r="L1017" s="425"/>
    </row>
    <row r="1018" spans="8:12" x14ac:dyDescent="0.3">
      <c r="H1018" s="425"/>
      <c r="I1018" s="426"/>
      <c r="J1018" s="425"/>
      <c r="K1018" s="426"/>
      <c r="L1018" s="425"/>
    </row>
    <row r="1019" spans="8:12" x14ac:dyDescent="0.3">
      <c r="H1019" s="425"/>
      <c r="I1019" s="426"/>
      <c r="J1019" s="425"/>
      <c r="K1019" s="426"/>
      <c r="L1019" s="425"/>
    </row>
    <row r="1020" spans="8:12" x14ac:dyDescent="0.3">
      <c r="H1020" s="425"/>
      <c r="I1020" s="426"/>
      <c r="J1020" s="425"/>
      <c r="K1020" s="426"/>
      <c r="L1020" s="425"/>
    </row>
    <row r="1021" spans="8:12" x14ac:dyDescent="0.3">
      <c r="H1021" s="425"/>
      <c r="I1021" s="426"/>
      <c r="J1021" s="425"/>
      <c r="K1021" s="426"/>
      <c r="L1021" s="425"/>
    </row>
    <row r="1022" spans="8:12" x14ac:dyDescent="0.3">
      <c r="H1022" s="425"/>
      <c r="I1022" s="426"/>
      <c r="J1022" s="425"/>
      <c r="K1022" s="426"/>
      <c r="L1022" s="425"/>
    </row>
    <row r="1023" spans="8:12" x14ac:dyDescent="0.3">
      <c r="H1023" s="425"/>
      <c r="I1023" s="426"/>
      <c r="J1023" s="425"/>
      <c r="K1023" s="426"/>
      <c r="L1023" s="425"/>
    </row>
    <row r="1024" spans="8:12" x14ac:dyDescent="0.3">
      <c r="H1024" s="425"/>
      <c r="I1024" s="426"/>
      <c r="J1024" s="425"/>
      <c r="K1024" s="426"/>
      <c r="L1024" s="425"/>
    </row>
    <row r="1025" spans="8:12" x14ac:dyDescent="0.3">
      <c r="H1025" s="425"/>
      <c r="I1025" s="426"/>
      <c r="J1025" s="425"/>
      <c r="K1025" s="426"/>
      <c r="L1025" s="425"/>
    </row>
    <row r="1026" spans="8:12" x14ac:dyDescent="0.3">
      <c r="H1026" s="425"/>
      <c r="I1026" s="426"/>
      <c r="J1026" s="425"/>
      <c r="K1026" s="426"/>
      <c r="L1026" s="425"/>
    </row>
    <row r="1027" spans="8:12" x14ac:dyDescent="0.3">
      <c r="H1027" s="425"/>
      <c r="I1027" s="426"/>
      <c r="J1027" s="425"/>
      <c r="K1027" s="426"/>
      <c r="L1027" s="425"/>
    </row>
    <row r="1028" spans="8:12" x14ac:dyDescent="0.3">
      <c r="H1028" s="425"/>
      <c r="I1028" s="426"/>
      <c r="J1028" s="425"/>
      <c r="K1028" s="426"/>
      <c r="L1028" s="425"/>
    </row>
    <row r="1029" spans="8:12" x14ac:dyDescent="0.3">
      <c r="H1029" s="425"/>
      <c r="I1029" s="426"/>
      <c r="J1029" s="425"/>
      <c r="K1029" s="426"/>
      <c r="L1029" s="425"/>
    </row>
    <row r="1030" spans="8:12" x14ac:dyDescent="0.3">
      <c r="H1030" s="425"/>
      <c r="I1030" s="426"/>
      <c r="J1030" s="425"/>
      <c r="K1030" s="426"/>
      <c r="L1030" s="425"/>
    </row>
    <row r="1031" spans="8:12" x14ac:dyDescent="0.3">
      <c r="H1031" s="425"/>
      <c r="I1031" s="426"/>
      <c r="J1031" s="425"/>
      <c r="K1031" s="426"/>
      <c r="L1031" s="425"/>
    </row>
    <row r="1032" spans="8:12" x14ac:dyDescent="0.3">
      <c r="H1032" s="425"/>
      <c r="I1032" s="426"/>
      <c r="J1032" s="425"/>
      <c r="K1032" s="426"/>
      <c r="L1032" s="425"/>
    </row>
    <row r="1033" spans="8:12" x14ac:dyDescent="0.3">
      <c r="H1033" s="425"/>
      <c r="I1033" s="426"/>
      <c r="J1033" s="425"/>
      <c r="K1033" s="426"/>
      <c r="L1033" s="425"/>
    </row>
    <row r="1034" spans="8:12" x14ac:dyDescent="0.3">
      <c r="H1034" s="425"/>
      <c r="I1034" s="426"/>
      <c r="J1034" s="425"/>
      <c r="K1034" s="426"/>
      <c r="L1034" s="425"/>
    </row>
    <row r="1035" spans="8:12" x14ac:dyDescent="0.3">
      <c r="H1035" s="425"/>
      <c r="I1035" s="426"/>
      <c r="J1035" s="425"/>
      <c r="K1035" s="426"/>
      <c r="L1035" s="425"/>
    </row>
    <row r="1036" spans="8:12" x14ac:dyDescent="0.3">
      <c r="H1036" s="425"/>
      <c r="I1036" s="426"/>
      <c r="J1036" s="425"/>
      <c r="K1036" s="426"/>
      <c r="L1036" s="425"/>
    </row>
    <row r="1037" spans="8:12" x14ac:dyDescent="0.3">
      <c r="H1037" s="425"/>
      <c r="I1037" s="426"/>
      <c r="J1037" s="425"/>
      <c r="K1037" s="426"/>
      <c r="L1037" s="425"/>
    </row>
    <row r="1038" spans="8:12" x14ac:dyDescent="0.3">
      <c r="H1038" s="425"/>
      <c r="I1038" s="426"/>
      <c r="J1038" s="425"/>
      <c r="K1038" s="426"/>
      <c r="L1038" s="425"/>
    </row>
    <row r="1039" spans="8:12" x14ac:dyDescent="0.3">
      <c r="H1039" s="425"/>
      <c r="I1039" s="426"/>
      <c r="J1039" s="425"/>
      <c r="K1039" s="426"/>
      <c r="L1039" s="425"/>
    </row>
    <row r="1040" spans="8:12" x14ac:dyDescent="0.3">
      <c r="H1040" s="425"/>
      <c r="I1040" s="426"/>
      <c r="J1040" s="425"/>
      <c r="K1040" s="426"/>
      <c r="L1040" s="425"/>
    </row>
    <row r="1041" spans="8:12" x14ac:dyDescent="0.3">
      <c r="H1041" s="425"/>
      <c r="I1041" s="426"/>
      <c r="J1041" s="425"/>
      <c r="K1041" s="426"/>
      <c r="L1041" s="425"/>
    </row>
    <row r="1042" spans="8:12" x14ac:dyDescent="0.3">
      <c r="H1042" s="425"/>
      <c r="I1042" s="426"/>
      <c r="J1042" s="425"/>
      <c r="K1042" s="426"/>
      <c r="L1042" s="425"/>
    </row>
    <row r="1043" spans="8:12" x14ac:dyDescent="0.3">
      <c r="H1043" s="425"/>
      <c r="I1043" s="426"/>
      <c r="J1043" s="425"/>
      <c r="K1043" s="426"/>
      <c r="L1043" s="425"/>
    </row>
    <row r="1044" spans="8:12" x14ac:dyDescent="0.3">
      <c r="H1044" s="425"/>
      <c r="I1044" s="426"/>
      <c r="J1044" s="425"/>
      <c r="K1044" s="426"/>
      <c r="L1044" s="425"/>
    </row>
    <row r="1045" spans="8:12" x14ac:dyDescent="0.3">
      <c r="H1045" s="425"/>
      <c r="I1045" s="426"/>
      <c r="J1045" s="425"/>
      <c r="K1045" s="426"/>
      <c r="L1045" s="425"/>
    </row>
    <row r="1046" spans="8:12" x14ac:dyDescent="0.3">
      <c r="H1046" s="425"/>
      <c r="I1046" s="426"/>
      <c r="J1046" s="425"/>
      <c r="K1046" s="426"/>
      <c r="L1046" s="425"/>
    </row>
    <row r="1047" spans="8:12" x14ac:dyDescent="0.3">
      <c r="H1047" s="425"/>
      <c r="I1047" s="426"/>
      <c r="J1047" s="425"/>
      <c r="K1047" s="426"/>
      <c r="L1047" s="425"/>
    </row>
    <row r="1048" spans="8:12" x14ac:dyDescent="0.3">
      <c r="H1048" s="425"/>
      <c r="I1048" s="426"/>
      <c r="J1048" s="425"/>
      <c r="K1048" s="426"/>
      <c r="L1048" s="425"/>
    </row>
    <row r="1049" spans="8:12" x14ac:dyDescent="0.3">
      <c r="H1049" s="425"/>
      <c r="I1049" s="426"/>
      <c r="J1049" s="425"/>
      <c r="K1049" s="426"/>
      <c r="L1049" s="425"/>
    </row>
    <row r="1050" spans="8:12" x14ac:dyDescent="0.3">
      <c r="H1050" s="425"/>
      <c r="I1050" s="426"/>
      <c r="J1050" s="425"/>
      <c r="K1050" s="426"/>
      <c r="L1050" s="425"/>
    </row>
    <row r="1051" spans="8:12" x14ac:dyDescent="0.3">
      <c r="H1051" s="425"/>
      <c r="I1051" s="426"/>
      <c r="J1051" s="425"/>
      <c r="K1051" s="426"/>
      <c r="L1051" s="425"/>
    </row>
    <row r="1052" spans="8:12" x14ac:dyDescent="0.3">
      <c r="H1052" s="425"/>
      <c r="I1052" s="426"/>
      <c r="J1052" s="425"/>
      <c r="K1052" s="426"/>
      <c r="L1052" s="425"/>
    </row>
    <row r="1053" spans="8:12" x14ac:dyDescent="0.3">
      <c r="H1053" s="425"/>
      <c r="I1053" s="426"/>
      <c r="J1053" s="425"/>
      <c r="K1053" s="426"/>
      <c r="L1053" s="425"/>
    </row>
    <row r="1054" spans="8:12" x14ac:dyDescent="0.3">
      <c r="H1054" s="425"/>
      <c r="I1054" s="426"/>
      <c r="J1054" s="425"/>
      <c r="K1054" s="426"/>
      <c r="L1054" s="425"/>
    </row>
    <row r="1055" spans="8:12" x14ac:dyDescent="0.3">
      <c r="H1055" s="425"/>
      <c r="I1055" s="426"/>
      <c r="J1055" s="425"/>
      <c r="K1055" s="426"/>
      <c r="L1055" s="425"/>
    </row>
    <row r="1056" spans="8:12" x14ac:dyDescent="0.3">
      <c r="H1056" s="425"/>
      <c r="I1056" s="426"/>
      <c r="J1056" s="425"/>
      <c r="K1056" s="426"/>
      <c r="L1056" s="425"/>
    </row>
    <row r="1057" spans="8:12" x14ac:dyDescent="0.3">
      <c r="H1057" s="425"/>
      <c r="I1057" s="426"/>
      <c r="J1057" s="425"/>
      <c r="K1057" s="426"/>
      <c r="L1057" s="425"/>
    </row>
    <row r="1058" spans="8:12" x14ac:dyDescent="0.3">
      <c r="H1058" s="425"/>
      <c r="I1058" s="426"/>
      <c r="J1058" s="425"/>
      <c r="K1058" s="426"/>
      <c r="L1058" s="425"/>
    </row>
    <row r="1059" spans="8:12" x14ac:dyDescent="0.3">
      <c r="H1059" s="425"/>
      <c r="I1059" s="426"/>
      <c r="J1059" s="425"/>
      <c r="K1059" s="426"/>
      <c r="L1059" s="425"/>
    </row>
    <row r="1060" spans="8:12" x14ac:dyDescent="0.3">
      <c r="H1060" s="425"/>
      <c r="I1060" s="426"/>
      <c r="J1060" s="425"/>
      <c r="K1060" s="426"/>
      <c r="L1060" s="425"/>
    </row>
    <row r="1061" spans="8:12" x14ac:dyDescent="0.3">
      <c r="H1061" s="425"/>
      <c r="I1061" s="426"/>
      <c r="J1061" s="425"/>
      <c r="K1061" s="426"/>
      <c r="L1061" s="425"/>
    </row>
    <row r="1062" spans="8:12" x14ac:dyDescent="0.3">
      <c r="H1062" s="425"/>
      <c r="I1062" s="426"/>
      <c r="J1062" s="425"/>
      <c r="K1062" s="426"/>
      <c r="L1062" s="425"/>
    </row>
    <row r="1063" spans="8:12" x14ac:dyDescent="0.3">
      <c r="H1063" s="425"/>
      <c r="I1063" s="426"/>
      <c r="J1063" s="425"/>
      <c r="K1063" s="426"/>
      <c r="L1063" s="425"/>
    </row>
    <row r="1064" spans="8:12" x14ac:dyDescent="0.3">
      <c r="H1064" s="425"/>
      <c r="I1064" s="426"/>
      <c r="J1064" s="425"/>
      <c r="K1064" s="426"/>
      <c r="L1064" s="425"/>
    </row>
    <row r="1065" spans="8:12" x14ac:dyDescent="0.3">
      <c r="H1065" s="425"/>
      <c r="I1065" s="426"/>
      <c r="J1065" s="425"/>
      <c r="K1065" s="426"/>
      <c r="L1065" s="425"/>
    </row>
    <row r="1066" spans="8:12" x14ac:dyDescent="0.3">
      <c r="H1066" s="425"/>
      <c r="I1066" s="426"/>
      <c r="J1066" s="425"/>
      <c r="K1066" s="426"/>
      <c r="L1066" s="425"/>
    </row>
    <row r="1067" spans="8:12" x14ac:dyDescent="0.3">
      <c r="H1067" s="425"/>
      <c r="I1067" s="426"/>
      <c r="J1067" s="425"/>
      <c r="K1067" s="426"/>
      <c r="L1067" s="425"/>
    </row>
    <row r="1068" spans="8:12" x14ac:dyDescent="0.3">
      <c r="H1068" s="425"/>
      <c r="I1068" s="426"/>
      <c r="J1068" s="425"/>
      <c r="K1068" s="426"/>
      <c r="L1068" s="425"/>
    </row>
    <row r="1069" spans="8:12" x14ac:dyDescent="0.3">
      <c r="H1069" s="425"/>
      <c r="I1069" s="426"/>
      <c r="J1069" s="425"/>
      <c r="K1069" s="426"/>
      <c r="L1069" s="425"/>
    </row>
    <row r="1070" spans="8:12" x14ac:dyDescent="0.3">
      <c r="H1070" s="425"/>
      <c r="I1070" s="426"/>
      <c r="J1070" s="425"/>
      <c r="K1070" s="426"/>
      <c r="L1070" s="425"/>
    </row>
    <row r="1071" spans="8:12" x14ac:dyDescent="0.3">
      <c r="H1071" s="425"/>
      <c r="I1071" s="426"/>
      <c r="J1071" s="425"/>
      <c r="K1071" s="426"/>
      <c r="L1071" s="425"/>
    </row>
    <row r="1072" spans="8:12" x14ac:dyDescent="0.3">
      <c r="H1072" s="425"/>
      <c r="I1072" s="426"/>
      <c r="J1072" s="425"/>
      <c r="K1072" s="426"/>
      <c r="L1072" s="425"/>
    </row>
    <row r="1073" spans="8:12" x14ac:dyDescent="0.3">
      <c r="H1073" s="425"/>
      <c r="I1073" s="426"/>
      <c r="J1073" s="425"/>
      <c r="K1073" s="426"/>
      <c r="L1073" s="425"/>
    </row>
    <row r="1074" spans="8:12" x14ac:dyDescent="0.3">
      <c r="H1074" s="425"/>
      <c r="I1074" s="426"/>
      <c r="J1074" s="425"/>
      <c r="K1074" s="426"/>
      <c r="L1074" s="425"/>
    </row>
    <row r="1075" spans="8:12" x14ac:dyDescent="0.3">
      <c r="H1075" s="425"/>
      <c r="I1075" s="426"/>
      <c r="J1075" s="425"/>
      <c r="K1075" s="426"/>
      <c r="L1075" s="425"/>
    </row>
    <row r="1076" spans="8:12" x14ac:dyDescent="0.3">
      <c r="H1076" s="425"/>
      <c r="I1076" s="426"/>
      <c r="J1076" s="425"/>
      <c r="K1076" s="426"/>
      <c r="L1076" s="425"/>
    </row>
    <row r="1077" spans="8:12" x14ac:dyDescent="0.3">
      <c r="H1077" s="425"/>
      <c r="I1077" s="426"/>
      <c r="J1077" s="425"/>
      <c r="K1077" s="426"/>
      <c r="L1077" s="425"/>
    </row>
    <row r="1078" spans="8:12" x14ac:dyDescent="0.3">
      <c r="H1078" s="425"/>
      <c r="I1078" s="426"/>
      <c r="J1078" s="425"/>
      <c r="K1078" s="426"/>
      <c r="L1078" s="425"/>
    </row>
    <row r="1079" spans="8:12" x14ac:dyDescent="0.3">
      <c r="H1079" s="425"/>
      <c r="I1079" s="426"/>
      <c r="J1079" s="425"/>
      <c r="K1079" s="426"/>
      <c r="L1079" s="425"/>
    </row>
    <row r="1080" spans="8:12" x14ac:dyDescent="0.3">
      <c r="H1080" s="425"/>
      <c r="I1080" s="426"/>
      <c r="J1080" s="425"/>
      <c r="K1080" s="426"/>
      <c r="L1080" s="425"/>
    </row>
    <row r="1081" spans="8:12" x14ac:dyDescent="0.3">
      <c r="H1081" s="425"/>
      <c r="I1081" s="426"/>
      <c r="J1081" s="425"/>
      <c r="K1081" s="426"/>
      <c r="L1081" s="425"/>
    </row>
    <row r="1082" spans="8:12" x14ac:dyDescent="0.3">
      <c r="H1082" s="425"/>
      <c r="I1082" s="426"/>
      <c r="J1082" s="425"/>
      <c r="K1082" s="426"/>
      <c r="L1082" s="425"/>
    </row>
    <row r="1083" spans="8:12" x14ac:dyDescent="0.3">
      <c r="H1083" s="425"/>
      <c r="I1083" s="426"/>
      <c r="J1083" s="425"/>
      <c r="K1083" s="426"/>
      <c r="L1083" s="425"/>
    </row>
    <row r="1084" spans="8:12" x14ac:dyDescent="0.3">
      <c r="H1084" s="425"/>
      <c r="I1084" s="426"/>
      <c r="J1084" s="425"/>
      <c r="K1084" s="426"/>
      <c r="L1084" s="425"/>
    </row>
    <row r="1085" spans="8:12" x14ac:dyDescent="0.3">
      <c r="H1085" s="425"/>
      <c r="I1085" s="426"/>
      <c r="J1085" s="425"/>
      <c r="K1085" s="426"/>
      <c r="L1085" s="425"/>
    </row>
    <row r="1086" spans="8:12" x14ac:dyDescent="0.3">
      <c r="H1086" s="425"/>
      <c r="I1086" s="426"/>
      <c r="J1086" s="425"/>
      <c r="K1086" s="426"/>
      <c r="L1086" s="425"/>
    </row>
    <row r="1087" spans="8:12" x14ac:dyDescent="0.3">
      <c r="H1087" s="425"/>
      <c r="I1087" s="426"/>
      <c r="J1087" s="425"/>
      <c r="K1087" s="426"/>
      <c r="L1087" s="425"/>
    </row>
    <row r="1088" spans="8:12" x14ac:dyDescent="0.3">
      <c r="H1088" s="425"/>
      <c r="I1088" s="426"/>
      <c r="J1088" s="425"/>
      <c r="K1088" s="426"/>
      <c r="L1088" s="425"/>
    </row>
    <row r="1089" spans="8:12" x14ac:dyDescent="0.3">
      <c r="H1089" s="425"/>
      <c r="I1089" s="426"/>
      <c r="J1089" s="425"/>
      <c r="K1089" s="426"/>
      <c r="L1089" s="425"/>
    </row>
    <row r="1090" spans="8:12" x14ac:dyDescent="0.3">
      <c r="H1090" s="425"/>
      <c r="I1090" s="426"/>
      <c r="J1090" s="425"/>
      <c r="K1090" s="426"/>
      <c r="L1090" s="425"/>
    </row>
    <row r="1091" spans="8:12" x14ac:dyDescent="0.3">
      <c r="H1091" s="425"/>
      <c r="I1091" s="426"/>
      <c r="J1091" s="425"/>
      <c r="K1091" s="426"/>
      <c r="L1091" s="425"/>
    </row>
    <row r="1092" spans="8:12" x14ac:dyDescent="0.3">
      <c r="H1092" s="425"/>
      <c r="I1092" s="426"/>
      <c r="J1092" s="425"/>
      <c r="K1092" s="426"/>
      <c r="L1092" s="425"/>
    </row>
    <row r="1093" spans="8:12" x14ac:dyDescent="0.3">
      <c r="H1093" s="425"/>
      <c r="I1093" s="426"/>
      <c r="J1093" s="425"/>
      <c r="K1093" s="426"/>
      <c r="L1093" s="425"/>
    </row>
    <row r="1094" spans="8:12" x14ac:dyDescent="0.3">
      <c r="H1094" s="425"/>
      <c r="I1094" s="426"/>
      <c r="J1094" s="425"/>
      <c r="K1094" s="426"/>
      <c r="L1094" s="425"/>
    </row>
    <row r="1095" spans="8:12" x14ac:dyDescent="0.3">
      <c r="H1095" s="425"/>
      <c r="I1095" s="426"/>
      <c r="J1095" s="425"/>
      <c r="K1095" s="426"/>
      <c r="L1095" s="425"/>
    </row>
    <row r="1096" spans="8:12" x14ac:dyDescent="0.3">
      <c r="H1096" s="425"/>
      <c r="I1096" s="426"/>
      <c r="J1096" s="425"/>
      <c r="K1096" s="426"/>
      <c r="L1096" s="425"/>
    </row>
    <row r="1097" spans="8:12" x14ac:dyDescent="0.3">
      <c r="H1097" s="425"/>
      <c r="I1097" s="426"/>
      <c r="J1097" s="425"/>
      <c r="K1097" s="426"/>
      <c r="L1097" s="425"/>
    </row>
    <row r="1098" spans="8:12" x14ac:dyDescent="0.3">
      <c r="H1098" s="425"/>
      <c r="I1098" s="426"/>
      <c r="J1098" s="425"/>
      <c r="K1098" s="426"/>
      <c r="L1098" s="425"/>
    </row>
    <row r="1099" spans="8:12" x14ac:dyDescent="0.3">
      <c r="H1099" s="425"/>
      <c r="I1099" s="426"/>
      <c r="J1099" s="425"/>
      <c r="K1099" s="426"/>
      <c r="L1099" s="425"/>
    </row>
    <row r="1100" spans="8:12" x14ac:dyDescent="0.3">
      <c r="H1100" s="425"/>
      <c r="I1100" s="426"/>
      <c r="J1100" s="425"/>
      <c r="K1100" s="426"/>
      <c r="L1100" s="425"/>
    </row>
    <row r="1101" spans="8:12" x14ac:dyDescent="0.3">
      <c r="H1101" s="425"/>
      <c r="I1101" s="426"/>
      <c r="J1101" s="425"/>
      <c r="K1101" s="426"/>
      <c r="L1101" s="425"/>
    </row>
    <row r="1102" spans="8:12" x14ac:dyDescent="0.3">
      <c r="H1102" s="425"/>
      <c r="I1102" s="426"/>
      <c r="J1102" s="425"/>
      <c r="K1102" s="426"/>
      <c r="L1102" s="425"/>
    </row>
    <row r="1103" spans="8:12" x14ac:dyDescent="0.3">
      <c r="H1103" s="425"/>
      <c r="I1103" s="426"/>
      <c r="J1103" s="425"/>
      <c r="K1103" s="426"/>
      <c r="L1103" s="425"/>
    </row>
    <row r="1104" spans="8:12" x14ac:dyDescent="0.3">
      <c r="H1104" s="425"/>
      <c r="I1104" s="426"/>
      <c r="J1104" s="425"/>
      <c r="K1104" s="426"/>
      <c r="L1104" s="425"/>
    </row>
    <row r="1105" spans="8:12" x14ac:dyDescent="0.3">
      <c r="H1105" s="425"/>
      <c r="I1105" s="426"/>
      <c r="J1105" s="425"/>
      <c r="K1105" s="426"/>
      <c r="L1105" s="425"/>
    </row>
    <row r="1106" spans="8:12" x14ac:dyDescent="0.3">
      <c r="H1106" s="425"/>
      <c r="I1106" s="426"/>
      <c r="J1106" s="425"/>
      <c r="K1106" s="426"/>
      <c r="L1106" s="425"/>
    </row>
    <row r="1107" spans="8:12" x14ac:dyDescent="0.3">
      <c r="H1107" s="425"/>
      <c r="I1107" s="426"/>
      <c r="J1107" s="425"/>
      <c r="K1107" s="426"/>
      <c r="L1107" s="425"/>
    </row>
    <row r="1108" spans="8:12" x14ac:dyDescent="0.3">
      <c r="H1108" s="425"/>
      <c r="I1108" s="426"/>
      <c r="J1108" s="425"/>
      <c r="K1108" s="426"/>
      <c r="L1108" s="425"/>
    </row>
    <row r="1109" spans="8:12" x14ac:dyDescent="0.3">
      <c r="H1109" s="425"/>
      <c r="I1109" s="426"/>
      <c r="J1109" s="425"/>
      <c r="K1109" s="426"/>
      <c r="L1109" s="425"/>
    </row>
    <row r="1110" spans="8:12" x14ac:dyDescent="0.3">
      <c r="H1110" s="425"/>
      <c r="I1110" s="426"/>
      <c r="J1110" s="425"/>
      <c r="K1110" s="426"/>
      <c r="L1110" s="425"/>
    </row>
    <row r="1111" spans="8:12" x14ac:dyDescent="0.3">
      <c r="H1111" s="425"/>
      <c r="I1111" s="426"/>
      <c r="J1111" s="425"/>
      <c r="K1111" s="426"/>
      <c r="L1111" s="425"/>
    </row>
    <row r="1112" spans="8:12" x14ac:dyDescent="0.3">
      <c r="H1112" s="425"/>
      <c r="I1112" s="426"/>
      <c r="J1112" s="425"/>
      <c r="K1112" s="426"/>
      <c r="L1112" s="425"/>
    </row>
    <row r="1113" spans="8:12" x14ac:dyDescent="0.3">
      <c r="H1113" s="425"/>
      <c r="I1113" s="426"/>
      <c r="J1113" s="425"/>
      <c r="K1113" s="426"/>
      <c r="L1113" s="425"/>
    </row>
    <row r="1114" spans="8:12" x14ac:dyDescent="0.3">
      <c r="H1114" s="425"/>
      <c r="I1114" s="426"/>
      <c r="J1114" s="425"/>
      <c r="K1114" s="426"/>
      <c r="L1114" s="425"/>
    </row>
    <row r="1115" spans="8:12" x14ac:dyDescent="0.3">
      <c r="H1115" s="425"/>
      <c r="I1115" s="426"/>
      <c r="J1115" s="425"/>
      <c r="K1115" s="426"/>
      <c r="L1115" s="425"/>
    </row>
    <row r="1116" spans="8:12" x14ac:dyDescent="0.3">
      <c r="H1116" s="425"/>
      <c r="I1116" s="426"/>
      <c r="J1116" s="425"/>
      <c r="K1116" s="426"/>
      <c r="L1116" s="425"/>
    </row>
    <row r="1117" spans="8:12" x14ac:dyDescent="0.3">
      <c r="H1117" s="425"/>
      <c r="I1117" s="426"/>
      <c r="J1117" s="425"/>
      <c r="K1117" s="426"/>
      <c r="L1117" s="425"/>
    </row>
    <row r="1118" spans="8:12" x14ac:dyDescent="0.3">
      <c r="H1118" s="425"/>
      <c r="I1118" s="426"/>
      <c r="J1118" s="425"/>
      <c r="K1118" s="426"/>
      <c r="L1118" s="425"/>
    </row>
    <row r="1119" spans="8:12" x14ac:dyDescent="0.3">
      <c r="H1119" s="425"/>
      <c r="I1119" s="426"/>
      <c r="J1119" s="425"/>
      <c r="K1119" s="426"/>
      <c r="L1119" s="425"/>
    </row>
    <row r="1120" spans="8:12" x14ac:dyDescent="0.3">
      <c r="H1120" s="425"/>
      <c r="I1120" s="426"/>
      <c r="J1120" s="425"/>
      <c r="K1120" s="426"/>
      <c r="L1120" s="425"/>
    </row>
    <row r="1121" spans="8:12" x14ac:dyDescent="0.3">
      <c r="H1121" s="425"/>
      <c r="I1121" s="426"/>
      <c r="J1121" s="425"/>
      <c r="K1121" s="426"/>
      <c r="L1121" s="425"/>
    </row>
    <row r="1122" spans="8:12" x14ac:dyDescent="0.3">
      <c r="H1122" s="425"/>
      <c r="I1122" s="426"/>
      <c r="J1122" s="425"/>
      <c r="K1122" s="426"/>
      <c r="L1122" s="425"/>
    </row>
    <row r="1123" spans="8:12" x14ac:dyDescent="0.3">
      <c r="H1123" s="425"/>
      <c r="I1123" s="426"/>
      <c r="J1123" s="425"/>
      <c r="K1123" s="426"/>
      <c r="L1123" s="425"/>
    </row>
    <row r="1124" spans="8:12" x14ac:dyDescent="0.3">
      <c r="H1124" s="425"/>
      <c r="I1124" s="426"/>
      <c r="J1124" s="425"/>
      <c r="K1124" s="426"/>
      <c r="L1124" s="425"/>
    </row>
    <row r="1125" spans="8:12" x14ac:dyDescent="0.3">
      <c r="H1125" s="425"/>
      <c r="I1125" s="426"/>
      <c r="J1125" s="425"/>
      <c r="K1125" s="426"/>
      <c r="L1125" s="425"/>
    </row>
    <row r="1126" spans="8:12" x14ac:dyDescent="0.3">
      <c r="H1126" s="425"/>
      <c r="I1126" s="426"/>
      <c r="J1126" s="425"/>
      <c r="K1126" s="426"/>
      <c r="L1126" s="425"/>
    </row>
    <row r="1127" spans="8:12" x14ac:dyDescent="0.3">
      <c r="H1127" s="425"/>
      <c r="I1127" s="426"/>
      <c r="J1127" s="425"/>
      <c r="K1127" s="426"/>
      <c r="L1127" s="425"/>
    </row>
    <row r="1128" spans="8:12" x14ac:dyDescent="0.3">
      <c r="H1128" s="425"/>
      <c r="I1128" s="426"/>
      <c r="J1128" s="425"/>
      <c r="K1128" s="426"/>
      <c r="L1128" s="425"/>
    </row>
    <row r="1129" spans="8:12" x14ac:dyDescent="0.3">
      <c r="H1129" s="425"/>
      <c r="I1129" s="426"/>
      <c r="J1129" s="425"/>
      <c r="K1129" s="426"/>
      <c r="L1129" s="425"/>
    </row>
    <row r="1130" spans="8:12" x14ac:dyDescent="0.3">
      <c r="H1130" s="425"/>
      <c r="I1130" s="426"/>
      <c r="J1130" s="425"/>
      <c r="K1130" s="426"/>
      <c r="L1130" s="425"/>
    </row>
    <row r="1131" spans="8:12" x14ac:dyDescent="0.3">
      <c r="H1131" s="425"/>
      <c r="I1131" s="426"/>
      <c r="J1131" s="425"/>
      <c r="K1131" s="426"/>
      <c r="L1131" s="425"/>
    </row>
    <row r="1132" spans="8:12" x14ac:dyDescent="0.3">
      <c r="H1132" s="425"/>
      <c r="I1132" s="426"/>
      <c r="J1132" s="425"/>
      <c r="K1132" s="426"/>
      <c r="L1132" s="425"/>
    </row>
    <row r="1133" spans="8:12" x14ac:dyDescent="0.3">
      <c r="H1133" s="425"/>
      <c r="I1133" s="426"/>
      <c r="J1133" s="425"/>
      <c r="K1133" s="426"/>
      <c r="L1133" s="425"/>
    </row>
    <row r="1134" spans="8:12" x14ac:dyDescent="0.3">
      <c r="H1134" s="425"/>
      <c r="I1134" s="426"/>
      <c r="J1134" s="425"/>
      <c r="K1134" s="426"/>
      <c r="L1134" s="425"/>
    </row>
    <row r="1135" spans="8:12" x14ac:dyDescent="0.3">
      <c r="H1135" s="425"/>
      <c r="I1135" s="426"/>
      <c r="J1135" s="425"/>
      <c r="K1135" s="426"/>
      <c r="L1135" s="425"/>
    </row>
    <row r="1136" spans="8:12" x14ac:dyDescent="0.3">
      <c r="H1136" s="425"/>
      <c r="I1136" s="426"/>
      <c r="J1136" s="425"/>
      <c r="K1136" s="426"/>
      <c r="L1136" s="425"/>
    </row>
    <row r="1137" spans="8:12" x14ac:dyDescent="0.3">
      <c r="H1137" s="425"/>
      <c r="I1137" s="426"/>
      <c r="J1137" s="425"/>
      <c r="K1137" s="426"/>
      <c r="L1137" s="425"/>
    </row>
    <row r="1138" spans="8:12" x14ac:dyDescent="0.3">
      <c r="H1138" s="425"/>
      <c r="I1138" s="426"/>
      <c r="J1138" s="425"/>
      <c r="K1138" s="426"/>
      <c r="L1138" s="425"/>
    </row>
    <row r="1139" spans="8:12" x14ac:dyDescent="0.3">
      <c r="H1139" s="425"/>
      <c r="I1139" s="426"/>
      <c r="J1139" s="425"/>
      <c r="K1139" s="426"/>
      <c r="L1139" s="425"/>
    </row>
    <row r="1140" spans="8:12" x14ac:dyDescent="0.3">
      <c r="H1140" s="425"/>
      <c r="I1140" s="426"/>
      <c r="J1140" s="425"/>
      <c r="K1140" s="426"/>
      <c r="L1140" s="425"/>
    </row>
    <row r="1141" spans="8:12" x14ac:dyDescent="0.3">
      <c r="H1141" s="425"/>
      <c r="I1141" s="426"/>
      <c r="J1141" s="425"/>
      <c r="K1141" s="426"/>
      <c r="L1141" s="425"/>
    </row>
    <row r="1142" spans="8:12" x14ac:dyDescent="0.3">
      <c r="H1142" s="425"/>
      <c r="I1142" s="426"/>
      <c r="J1142" s="425"/>
      <c r="K1142" s="426"/>
      <c r="L1142" s="425"/>
    </row>
    <row r="1143" spans="8:12" x14ac:dyDescent="0.3">
      <c r="H1143" s="425"/>
      <c r="I1143" s="426"/>
      <c r="J1143" s="425"/>
      <c r="K1143" s="426"/>
      <c r="L1143" s="425"/>
    </row>
    <row r="1144" spans="8:12" x14ac:dyDescent="0.3">
      <c r="H1144" s="425"/>
      <c r="I1144" s="426"/>
      <c r="J1144" s="425"/>
      <c r="K1144" s="426"/>
      <c r="L1144" s="425"/>
    </row>
    <row r="1145" spans="8:12" x14ac:dyDescent="0.3">
      <c r="H1145" s="425"/>
      <c r="I1145" s="426"/>
      <c r="J1145" s="425"/>
      <c r="K1145" s="426"/>
      <c r="L1145" s="425"/>
    </row>
    <row r="1146" spans="8:12" x14ac:dyDescent="0.3">
      <c r="H1146" s="425"/>
      <c r="I1146" s="426"/>
      <c r="J1146" s="425"/>
      <c r="K1146" s="426"/>
      <c r="L1146" s="425"/>
    </row>
    <row r="1147" spans="8:12" x14ac:dyDescent="0.3">
      <c r="H1147" s="425"/>
      <c r="I1147" s="426"/>
      <c r="J1147" s="425"/>
      <c r="K1147" s="426"/>
      <c r="L1147" s="425"/>
    </row>
    <row r="1148" spans="8:12" x14ac:dyDescent="0.3">
      <c r="H1148" s="425"/>
      <c r="I1148" s="426"/>
      <c r="J1148" s="425"/>
      <c r="K1148" s="426"/>
      <c r="L1148" s="425"/>
    </row>
    <row r="1149" spans="8:12" x14ac:dyDescent="0.3">
      <c r="H1149" s="425"/>
      <c r="I1149" s="426"/>
      <c r="J1149" s="425"/>
      <c r="K1149" s="426"/>
      <c r="L1149" s="425"/>
    </row>
    <row r="1150" spans="8:12" x14ac:dyDescent="0.3">
      <c r="H1150" s="425"/>
      <c r="I1150" s="426"/>
      <c r="J1150" s="425"/>
      <c r="K1150" s="426"/>
      <c r="L1150" s="425"/>
    </row>
    <row r="1151" spans="8:12" x14ac:dyDescent="0.3">
      <c r="H1151" s="425"/>
      <c r="I1151" s="426"/>
      <c r="J1151" s="425"/>
      <c r="K1151" s="426"/>
      <c r="L1151" s="425"/>
    </row>
    <row r="1152" spans="8:12" x14ac:dyDescent="0.3">
      <c r="H1152" s="425"/>
      <c r="I1152" s="426"/>
      <c r="J1152" s="425"/>
      <c r="K1152" s="426"/>
      <c r="L1152" s="425"/>
    </row>
    <row r="1153" spans="8:12" x14ac:dyDescent="0.3">
      <c r="H1153" s="425"/>
      <c r="I1153" s="426"/>
      <c r="J1153" s="425"/>
      <c r="K1153" s="426"/>
      <c r="L1153" s="425"/>
    </row>
    <row r="1154" spans="8:12" x14ac:dyDescent="0.3">
      <c r="H1154" s="425"/>
      <c r="I1154" s="426"/>
      <c r="J1154" s="425"/>
      <c r="K1154" s="426"/>
      <c r="L1154" s="425"/>
    </row>
    <row r="1155" spans="8:12" x14ac:dyDescent="0.3">
      <c r="H1155" s="425"/>
      <c r="I1155" s="426"/>
      <c r="J1155" s="425"/>
      <c r="K1155" s="426"/>
      <c r="L1155" s="425"/>
    </row>
    <row r="1156" spans="8:12" x14ac:dyDescent="0.3">
      <c r="H1156" s="425"/>
      <c r="I1156" s="426"/>
      <c r="J1156" s="425"/>
      <c r="K1156" s="426"/>
      <c r="L1156" s="425"/>
    </row>
    <row r="1157" spans="8:12" x14ac:dyDescent="0.3">
      <c r="H1157" s="425"/>
      <c r="I1157" s="426"/>
      <c r="J1157" s="425"/>
      <c r="K1157" s="426"/>
      <c r="L1157" s="425"/>
    </row>
    <row r="1158" spans="8:12" x14ac:dyDescent="0.3">
      <c r="H1158" s="425"/>
      <c r="I1158" s="426"/>
      <c r="J1158" s="425"/>
      <c r="K1158" s="426"/>
      <c r="L1158" s="425"/>
    </row>
    <row r="1159" spans="8:12" x14ac:dyDescent="0.3">
      <c r="H1159" s="425"/>
      <c r="I1159" s="426"/>
      <c r="J1159" s="425"/>
      <c r="K1159" s="426"/>
      <c r="L1159" s="425"/>
    </row>
    <row r="1160" spans="8:12" x14ac:dyDescent="0.3">
      <c r="H1160" s="425"/>
      <c r="I1160" s="426"/>
      <c r="J1160" s="425"/>
      <c r="K1160" s="426"/>
      <c r="L1160" s="425"/>
    </row>
    <row r="1161" spans="8:12" x14ac:dyDescent="0.3">
      <c r="H1161" s="425"/>
      <c r="I1161" s="426"/>
      <c r="J1161" s="425"/>
      <c r="K1161" s="426"/>
      <c r="L1161" s="425"/>
    </row>
    <row r="1162" spans="8:12" x14ac:dyDescent="0.3">
      <c r="H1162" s="425"/>
      <c r="I1162" s="426"/>
      <c r="J1162" s="425"/>
      <c r="K1162" s="426"/>
      <c r="L1162" s="425"/>
    </row>
    <row r="1163" spans="8:12" x14ac:dyDescent="0.3">
      <c r="H1163" s="425"/>
      <c r="I1163" s="426"/>
      <c r="J1163" s="425"/>
      <c r="K1163" s="426"/>
      <c r="L1163" s="425"/>
    </row>
    <row r="1164" spans="8:12" x14ac:dyDescent="0.3">
      <c r="H1164" s="425"/>
      <c r="I1164" s="426"/>
      <c r="J1164" s="425"/>
      <c r="K1164" s="426"/>
      <c r="L1164" s="425"/>
    </row>
    <row r="1165" spans="8:12" x14ac:dyDescent="0.3">
      <c r="H1165" s="425"/>
      <c r="I1165" s="426"/>
      <c r="J1165" s="425"/>
      <c r="K1165" s="426"/>
      <c r="L1165" s="425"/>
    </row>
    <row r="1166" spans="8:12" x14ac:dyDescent="0.3">
      <c r="H1166" s="425"/>
      <c r="I1166" s="426"/>
      <c r="J1166" s="425"/>
      <c r="K1166" s="426"/>
      <c r="L1166" s="425"/>
    </row>
    <row r="1167" spans="8:12" x14ac:dyDescent="0.3">
      <c r="H1167" s="425"/>
      <c r="I1167" s="426"/>
      <c r="J1167" s="425"/>
      <c r="K1167" s="426"/>
      <c r="L1167" s="425"/>
    </row>
    <row r="1168" spans="8:12" x14ac:dyDescent="0.3">
      <c r="H1168" s="425"/>
      <c r="I1168" s="426"/>
      <c r="J1168" s="425"/>
      <c r="K1168" s="426"/>
      <c r="L1168" s="425"/>
    </row>
    <row r="1169" spans="8:12" x14ac:dyDescent="0.3">
      <c r="H1169" s="425"/>
      <c r="I1169" s="426"/>
      <c r="J1169" s="425"/>
      <c r="K1169" s="426"/>
      <c r="L1169" s="425"/>
    </row>
    <row r="1170" spans="8:12" x14ac:dyDescent="0.3">
      <c r="H1170" s="425"/>
      <c r="I1170" s="426"/>
      <c r="J1170" s="425"/>
      <c r="K1170" s="426"/>
      <c r="L1170" s="425"/>
    </row>
    <row r="1171" spans="8:12" x14ac:dyDescent="0.3">
      <c r="H1171" s="425"/>
      <c r="I1171" s="426"/>
      <c r="J1171" s="425"/>
      <c r="K1171" s="426"/>
      <c r="L1171" s="425"/>
    </row>
    <row r="1172" spans="8:12" x14ac:dyDescent="0.3">
      <c r="H1172" s="425"/>
      <c r="I1172" s="426"/>
      <c r="J1172" s="425"/>
      <c r="K1172" s="426"/>
      <c r="L1172" s="425"/>
    </row>
    <row r="1173" spans="8:12" x14ac:dyDescent="0.3">
      <c r="H1173" s="425"/>
      <c r="I1173" s="426"/>
      <c r="J1173" s="425"/>
      <c r="K1173" s="426"/>
      <c r="L1173" s="425"/>
    </row>
    <row r="1174" spans="8:12" x14ac:dyDescent="0.3">
      <c r="H1174" s="425"/>
      <c r="I1174" s="426"/>
      <c r="J1174" s="425"/>
      <c r="K1174" s="426"/>
      <c r="L1174" s="425"/>
    </row>
    <row r="1175" spans="8:12" x14ac:dyDescent="0.3">
      <c r="H1175" s="425"/>
      <c r="I1175" s="426"/>
      <c r="J1175" s="425"/>
      <c r="K1175" s="426"/>
      <c r="L1175" s="425"/>
    </row>
    <row r="1176" spans="8:12" x14ac:dyDescent="0.3">
      <c r="H1176" s="425"/>
      <c r="I1176" s="426"/>
      <c r="J1176" s="425"/>
      <c r="K1176" s="426"/>
      <c r="L1176" s="425"/>
    </row>
    <row r="1177" spans="8:12" x14ac:dyDescent="0.3">
      <c r="H1177" s="425"/>
      <c r="I1177" s="426"/>
      <c r="J1177" s="425"/>
      <c r="K1177" s="426"/>
      <c r="L1177" s="425"/>
    </row>
    <row r="1178" spans="8:12" x14ac:dyDescent="0.3">
      <c r="H1178" s="425"/>
      <c r="I1178" s="426"/>
      <c r="J1178" s="425"/>
      <c r="K1178" s="426"/>
      <c r="L1178" s="425"/>
    </row>
    <row r="1179" spans="8:12" x14ac:dyDescent="0.3">
      <c r="H1179" s="425"/>
      <c r="I1179" s="426"/>
      <c r="J1179" s="425"/>
      <c r="K1179" s="426"/>
      <c r="L1179" s="425"/>
    </row>
    <row r="1180" spans="8:12" x14ac:dyDescent="0.3">
      <c r="H1180" s="425"/>
      <c r="I1180" s="426"/>
      <c r="J1180" s="425"/>
      <c r="K1180" s="426"/>
      <c r="L1180" s="425"/>
    </row>
    <row r="1181" spans="8:12" x14ac:dyDescent="0.3">
      <c r="H1181" s="425"/>
      <c r="I1181" s="426"/>
      <c r="J1181" s="425"/>
      <c r="K1181" s="426"/>
      <c r="L1181" s="425"/>
    </row>
    <row r="1182" spans="8:12" x14ac:dyDescent="0.3">
      <c r="H1182" s="425"/>
      <c r="I1182" s="426"/>
      <c r="J1182" s="425"/>
      <c r="K1182" s="426"/>
      <c r="L1182" s="425"/>
    </row>
    <row r="1183" spans="8:12" x14ac:dyDescent="0.3">
      <c r="H1183" s="425"/>
      <c r="I1183" s="426"/>
      <c r="J1183" s="425"/>
      <c r="K1183" s="426"/>
      <c r="L1183" s="425"/>
    </row>
    <row r="1184" spans="8:12" x14ac:dyDescent="0.3">
      <c r="H1184" s="425"/>
      <c r="I1184" s="426"/>
      <c r="J1184" s="425"/>
      <c r="K1184" s="426"/>
      <c r="L1184" s="425"/>
    </row>
    <row r="1185" spans="8:12" x14ac:dyDescent="0.3">
      <c r="H1185" s="425"/>
      <c r="I1185" s="426"/>
      <c r="J1185" s="425"/>
      <c r="K1185" s="426"/>
      <c r="L1185" s="425"/>
    </row>
    <row r="1186" spans="8:12" x14ac:dyDescent="0.3">
      <c r="H1186" s="425"/>
      <c r="I1186" s="426"/>
      <c r="J1186" s="425"/>
      <c r="K1186" s="426"/>
      <c r="L1186" s="425"/>
    </row>
    <row r="1187" spans="8:12" x14ac:dyDescent="0.3">
      <c r="H1187" s="425"/>
      <c r="I1187" s="426"/>
      <c r="J1187" s="425"/>
      <c r="K1187" s="426"/>
      <c r="L1187" s="425"/>
    </row>
    <row r="1188" spans="8:12" x14ac:dyDescent="0.3">
      <c r="H1188" s="425"/>
      <c r="I1188" s="426"/>
      <c r="J1188" s="425"/>
      <c r="K1188" s="426"/>
      <c r="L1188" s="425"/>
    </row>
    <row r="1189" spans="8:12" x14ac:dyDescent="0.3">
      <c r="H1189" s="425"/>
      <c r="I1189" s="426"/>
      <c r="J1189" s="425"/>
      <c r="K1189" s="426"/>
      <c r="L1189" s="425"/>
    </row>
    <row r="1190" spans="8:12" x14ac:dyDescent="0.3">
      <c r="H1190" s="425"/>
      <c r="I1190" s="426"/>
      <c r="J1190" s="425"/>
      <c r="K1190" s="426"/>
      <c r="L1190" s="425"/>
    </row>
    <row r="1191" spans="8:12" x14ac:dyDescent="0.3">
      <c r="H1191" s="425"/>
      <c r="I1191" s="426"/>
      <c r="J1191" s="425"/>
      <c r="K1191" s="426"/>
      <c r="L1191" s="425"/>
    </row>
    <row r="1192" spans="8:12" x14ac:dyDescent="0.3">
      <c r="H1192" s="425"/>
      <c r="I1192" s="426"/>
      <c r="J1192" s="425"/>
      <c r="K1192" s="426"/>
      <c r="L1192" s="425"/>
    </row>
    <row r="1193" spans="8:12" x14ac:dyDescent="0.3">
      <c r="H1193" s="425"/>
      <c r="I1193" s="426"/>
      <c r="J1193" s="425"/>
      <c r="K1193" s="426"/>
      <c r="L1193" s="425"/>
    </row>
    <row r="1194" spans="8:12" x14ac:dyDescent="0.3">
      <c r="H1194" s="425"/>
      <c r="I1194" s="426"/>
      <c r="J1194" s="425"/>
      <c r="K1194" s="426"/>
      <c r="L1194" s="425"/>
    </row>
    <row r="1195" spans="8:12" x14ac:dyDescent="0.3">
      <c r="H1195" s="425"/>
      <c r="I1195" s="426"/>
      <c r="J1195" s="425"/>
      <c r="K1195" s="426"/>
      <c r="L1195" s="425"/>
    </row>
    <row r="1196" spans="8:12" x14ac:dyDescent="0.3">
      <c r="H1196" s="425"/>
      <c r="I1196" s="426"/>
      <c r="J1196" s="425"/>
      <c r="K1196" s="426"/>
      <c r="L1196" s="425"/>
    </row>
    <row r="1197" spans="8:12" x14ac:dyDescent="0.3">
      <c r="H1197" s="425"/>
      <c r="I1197" s="426"/>
      <c r="J1197" s="425"/>
      <c r="K1197" s="426"/>
      <c r="L1197" s="425"/>
    </row>
    <row r="1198" spans="8:12" x14ac:dyDescent="0.3">
      <c r="H1198" s="425"/>
      <c r="I1198" s="426"/>
      <c r="J1198" s="425"/>
      <c r="K1198" s="426"/>
      <c r="L1198" s="425"/>
    </row>
    <row r="1199" spans="8:12" x14ac:dyDescent="0.3">
      <c r="H1199" s="425"/>
      <c r="I1199" s="426"/>
      <c r="J1199" s="425"/>
      <c r="K1199" s="426"/>
      <c r="L1199" s="425"/>
    </row>
    <row r="1200" spans="8:12" x14ac:dyDescent="0.3">
      <c r="H1200" s="425"/>
      <c r="I1200" s="426"/>
      <c r="J1200" s="425"/>
      <c r="K1200" s="426"/>
      <c r="L1200" s="425"/>
    </row>
    <row r="1201" spans="8:12" x14ac:dyDescent="0.3">
      <c r="H1201" s="425"/>
      <c r="I1201" s="426"/>
      <c r="J1201" s="425"/>
      <c r="K1201" s="426"/>
      <c r="L1201" s="425"/>
    </row>
    <row r="1202" spans="8:12" x14ac:dyDescent="0.3">
      <c r="H1202" s="425"/>
      <c r="I1202" s="426"/>
      <c r="J1202" s="425"/>
      <c r="K1202" s="426"/>
      <c r="L1202" s="425"/>
    </row>
    <row r="1203" spans="8:12" x14ac:dyDescent="0.3">
      <c r="H1203" s="425"/>
      <c r="I1203" s="426"/>
      <c r="J1203" s="425"/>
      <c r="K1203" s="426"/>
      <c r="L1203" s="425"/>
    </row>
    <row r="1204" spans="8:12" x14ac:dyDescent="0.3">
      <c r="H1204" s="425"/>
      <c r="I1204" s="426"/>
      <c r="J1204" s="425"/>
      <c r="K1204" s="426"/>
      <c r="L1204" s="425"/>
    </row>
    <row r="1205" spans="8:12" x14ac:dyDescent="0.3">
      <c r="H1205" s="425"/>
      <c r="I1205" s="426"/>
      <c r="J1205" s="425"/>
      <c r="K1205" s="426"/>
      <c r="L1205" s="425"/>
    </row>
    <row r="1206" spans="8:12" x14ac:dyDescent="0.3">
      <c r="H1206" s="425"/>
      <c r="I1206" s="426"/>
      <c r="J1206" s="425"/>
      <c r="K1206" s="426"/>
      <c r="L1206" s="425"/>
    </row>
    <row r="1207" spans="8:12" x14ac:dyDescent="0.3">
      <c r="H1207" s="425"/>
      <c r="I1207" s="426"/>
      <c r="J1207" s="425"/>
      <c r="K1207" s="426"/>
      <c r="L1207" s="425"/>
    </row>
    <row r="1208" spans="8:12" x14ac:dyDescent="0.3">
      <c r="H1208" s="425"/>
      <c r="I1208" s="426"/>
      <c r="J1208" s="425"/>
      <c r="K1208" s="426"/>
      <c r="L1208" s="425"/>
    </row>
    <row r="1209" spans="8:12" x14ac:dyDescent="0.3">
      <c r="H1209" s="425"/>
      <c r="I1209" s="426"/>
      <c r="J1209" s="425"/>
      <c r="K1209" s="426"/>
      <c r="L1209" s="425"/>
    </row>
    <row r="1210" spans="8:12" x14ac:dyDescent="0.3">
      <c r="H1210" s="425"/>
      <c r="I1210" s="426"/>
      <c r="J1210" s="425"/>
      <c r="K1210" s="426"/>
      <c r="L1210" s="425"/>
    </row>
    <row r="1211" spans="8:12" x14ac:dyDescent="0.3">
      <c r="H1211" s="425"/>
      <c r="I1211" s="426"/>
      <c r="J1211" s="425"/>
      <c r="K1211" s="426"/>
      <c r="L1211" s="425"/>
    </row>
    <row r="1212" spans="8:12" x14ac:dyDescent="0.3">
      <c r="H1212" s="425"/>
      <c r="I1212" s="426"/>
      <c r="J1212" s="425"/>
      <c r="K1212" s="426"/>
      <c r="L1212" s="425"/>
    </row>
    <row r="1213" spans="8:12" x14ac:dyDescent="0.3">
      <c r="H1213" s="425"/>
      <c r="I1213" s="426"/>
      <c r="J1213" s="425"/>
      <c r="K1213" s="426"/>
      <c r="L1213" s="425"/>
    </row>
    <row r="1214" spans="8:12" x14ac:dyDescent="0.3">
      <c r="H1214" s="425"/>
      <c r="I1214" s="426"/>
      <c r="J1214" s="425"/>
      <c r="K1214" s="426"/>
      <c r="L1214" s="425"/>
    </row>
    <row r="1215" spans="8:12" x14ac:dyDescent="0.3">
      <c r="H1215" s="425"/>
      <c r="I1215" s="426"/>
      <c r="J1215" s="425"/>
      <c r="K1215" s="426"/>
      <c r="L1215" s="425"/>
    </row>
    <row r="1216" spans="8:12" x14ac:dyDescent="0.3">
      <c r="H1216" s="425"/>
      <c r="I1216" s="426"/>
      <c r="J1216" s="425"/>
      <c r="K1216" s="426"/>
      <c r="L1216" s="425"/>
    </row>
    <row r="1217" spans="8:12" x14ac:dyDescent="0.3">
      <c r="H1217" s="425"/>
      <c r="I1217" s="426"/>
      <c r="J1217" s="425"/>
      <c r="K1217" s="426"/>
      <c r="L1217" s="425"/>
    </row>
    <row r="1218" spans="8:12" x14ac:dyDescent="0.3">
      <c r="H1218" s="425"/>
      <c r="I1218" s="426"/>
      <c r="J1218" s="425"/>
      <c r="K1218" s="426"/>
      <c r="L1218" s="425"/>
    </row>
    <row r="1219" spans="8:12" x14ac:dyDescent="0.3">
      <c r="H1219" s="425"/>
      <c r="I1219" s="426"/>
      <c r="J1219" s="425"/>
      <c r="K1219" s="426"/>
      <c r="L1219" s="425"/>
    </row>
    <row r="1220" spans="8:12" x14ac:dyDescent="0.3">
      <c r="H1220" s="425"/>
      <c r="I1220" s="426"/>
      <c r="J1220" s="425"/>
      <c r="K1220" s="426"/>
      <c r="L1220" s="425"/>
    </row>
    <row r="1221" spans="8:12" x14ac:dyDescent="0.3">
      <c r="H1221" s="425"/>
      <c r="I1221" s="426"/>
      <c r="J1221" s="425"/>
      <c r="K1221" s="426"/>
      <c r="L1221" s="425"/>
    </row>
    <row r="1222" spans="8:12" x14ac:dyDescent="0.3">
      <c r="H1222" s="425"/>
      <c r="I1222" s="426"/>
      <c r="J1222" s="425"/>
      <c r="K1222" s="426"/>
      <c r="L1222" s="425"/>
    </row>
    <row r="1223" spans="8:12" x14ac:dyDescent="0.3">
      <c r="H1223" s="425"/>
      <c r="I1223" s="426"/>
      <c r="J1223" s="425"/>
      <c r="K1223" s="426"/>
      <c r="L1223" s="425"/>
    </row>
    <row r="1224" spans="8:12" x14ac:dyDescent="0.3">
      <c r="H1224" s="425"/>
      <c r="I1224" s="426"/>
      <c r="J1224" s="425"/>
      <c r="K1224" s="426"/>
      <c r="L1224" s="425"/>
    </row>
    <row r="1225" spans="8:12" x14ac:dyDescent="0.3">
      <c r="H1225" s="425"/>
      <c r="I1225" s="426"/>
      <c r="J1225" s="425"/>
      <c r="K1225" s="426"/>
      <c r="L1225" s="425"/>
    </row>
    <row r="1226" spans="8:12" x14ac:dyDescent="0.3">
      <c r="H1226" s="425"/>
      <c r="I1226" s="426"/>
      <c r="J1226" s="425"/>
      <c r="K1226" s="426"/>
      <c r="L1226" s="425"/>
    </row>
    <row r="1227" spans="8:12" x14ac:dyDescent="0.3">
      <c r="H1227" s="425"/>
      <c r="I1227" s="426"/>
      <c r="J1227" s="425"/>
      <c r="K1227" s="426"/>
      <c r="L1227" s="425"/>
    </row>
    <row r="1228" spans="8:12" x14ac:dyDescent="0.3">
      <c r="H1228" s="425"/>
      <c r="I1228" s="426"/>
      <c r="J1228" s="425"/>
      <c r="K1228" s="426"/>
      <c r="L1228" s="425"/>
    </row>
    <row r="1229" spans="8:12" x14ac:dyDescent="0.3">
      <c r="H1229" s="425"/>
      <c r="I1229" s="426"/>
      <c r="J1229" s="425"/>
      <c r="K1229" s="426"/>
      <c r="L1229" s="425"/>
    </row>
    <row r="1230" spans="8:12" x14ac:dyDescent="0.3">
      <c r="H1230" s="425"/>
      <c r="I1230" s="426"/>
      <c r="J1230" s="425"/>
      <c r="K1230" s="426"/>
      <c r="L1230" s="425"/>
    </row>
    <row r="1231" spans="8:12" x14ac:dyDescent="0.3">
      <c r="H1231" s="425"/>
      <c r="I1231" s="426"/>
      <c r="J1231" s="425"/>
      <c r="K1231" s="426"/>
      <c r="L1231" s="425"/>
    </row>
    <row r="1232" spans="8:12" x14ac:dyDescent="0.3">
      <c r="H1232" s="425"/>
      <c r="I1232" s="426"/>
      <c r="J1232" s="425"/>
      <c r="K1232" s="426"/>
      <c r="L1232" s="425"/>
    </row>
    <row r="1233" spans="8:12" x14ac:dyDescent="0.3">
      <c r="H1233" s="425"/>
      <c r="I1233" s="426"/>
      <c r="J1233" s="425"/>
      <c r="K1233" s="426"/>
      <c r="L1233" s="425"/>
    </row>
    <row r="1234" spans="8:12" x14ac:dyDescent="0.3">
      <c r="H1234" s="425"/>
      <c r="I1234" s="426"/>
      <c r="J1234" s="425"/>
      <c r="K1234" s="426"/>
      <c r="L1234" s="425"/>
    </row>
    <row r="1235" spans="8:12" x14ac:dyDescent="0.3">
      <c r="H1235" s="425"/>
      <c r="I1235" s="426"/>
      <c r="J1235" s="425"/>
      <c r="K1235" s="426"/>
      <c r="L1235" s="425"/>
    </row>
    <row r="1236" spans="8:12" x14ac:dyDescent="0.3">
      <c r="H1236" s="425"/>
      <c r="I1236" s="426"/>
      <c r="J1236" s="425"/>
      <c r="K1236" s="426"/>
      <c r="L1236" s="425"/>
    </row>
    <row r="1237" spans="8:12" x14ac:dyDescent="0.3">
      <c r="H1237" s="425"/>
      <c r="I1237" s="426"/>
      <c r="J1237" s="425"/>
      <c r="K1237" s="426"/>
      <c r="L1237" s="425"/>
    </row>
    <row r="1238" spans="8:12" x14ac:dyDescent="0.3">
      <c r="H1238" s="425"/>
      <c r="I1238" s="426"/>
      <c r="J1238" s="425"/>
      <c r="K1238" s="426"/>
      <c r="L1238" s="425"/>
    </row>
    <row r="1239" spans="8:12" x14ac:dyDescent="0.3">
      <c r="H1239" s="425"/>
      <c r="I1239" s="426"/>
      <c r="J1239" s="425"/>
      <c r="K1239" s="426"/>
      <c r="L1239" s="425"/>
    </row>
    <row r="1240" spans="8:12" x14ac:dyDescent="0.3">
      <c r="H1240" s="425"/>
      <c r="I1240" s="426"/>
      <c r="J1240" s="425"/>
      <c r="K1240" s="426"/>
      <c r="L1240" s="425"/>
    </row>
    <row r="1241" spans="8:12" x14ac:dyDescent="0.3">
      <c r="H1241" s="425"/>
      <c r="I1241" s="426"/>
      <c r="J1241" s="425"/>
      <c r="K1241" s="426"/>
      <c r="L1241" s="425"/>
    </row>
    <row r="1242" spans="8:12" x14ac:dyDescent="0.3">
      <c r="H1242" s="425"/>
      <c r="I1242" s="426"/>
      <c r="J1242" s="425"/>
      <c r="K1242" s="426"/>
      <c r="L1242" s="425"/>
    </row>
    <row r="1243" spans="8:12" x14ac:dyDescent="0.3">
      <c r="H1243" s="425"/>
      <c r="I1243" s="426"/>
      <c r="J1243" s="425"/>
      <c r="K1243" s="426"/>
      <c r="L1243" s="425"/>
    </row>
    <row r="1244" spans="8:12" x14ac:dyDescent="0.3">
      <c r="H1244" s="425"/>
      <c r="I1244" s="426"/>
      <c r="J1244" s="425"/>
      <c r="K1244" s="426"/>
      <c r="L1244" s="425"/>
    </row>
    <row r="1245" spans="8:12" x14ac:dyDescent="0.3">
      <c r="H1245" s="425"/>
      <c r="I1245" s="426"/>
      <c r="J1245" s="425"/>
      <c r="K1245" s="426"/>
      <c r="L1245" s="425"/>
    </row>
    <row r="1246" spans="8:12" x14ac:dyDescent="0.3">
      <c r="H1246" s="425"/>
      <c r="I1246" s="426"/>
      <c r="J1246" s="425"/>
      <c r="K1246" s="426"/>
      <c r="L1246" s="425"/>
    </row>
    <row r="1247" spans="8:12" x14ac:dyDescent="0.3">
      <c r="H1247" s="425"/>
      <c r="I1247" s="426"/>
      <c r="J1247" s="425"/>
      <c r="K1247" s="426"/>
      <c r="L1247" s="425"/>
    </row>
    <row r="1248" spans="8:12" x14ac:dyDescent="0.3">
      <c r="H1248" s="425"/>
      <c r="I1248" s="426"/>
      <c r="J1248" s="425"/>
      <c r="K1248" s="426"/>
      <c r="L1248" s="425"/>
    </row>
    <row r="1249" spans="8:12" x14ac:dyDescent="0.3">
      <c r="H1249" s="425"/>
      <c r="I1249" s="426"/>
      <c r="J1249" s="425"/>
      <c r="K1249" s="426"/>
      <c r="L1249" s="425"/>
    </row>
    <row r="1250" spans="8:12" x14ac:dyDescent="0.3">
      <c r="H1250" s="425"/>
      <c r="I1250" s="426"/>
      <c r="J1250" s="425"/>
      <c r="K1250" s="426"/>
      <c r="L1250" s="425"/>
    </row>
    <row r="1251" spans="8:12" x14ac:dyDescent="0.3">
      <c r="H1251" s="425"/>
      <c r="I1251" s="426"/>
      <c r="J1251" s="425"/>
      <c r="K1251" s="426"/>
      <c r="L1251" s="425"/>
    </row>
    <row r="1252" spans="8:12" x14ac:dyDescent="0.3">
      <c r="H1252" s="425"/>
      <c r="I1252" s="426"/>
      <c r="J1252" s="425"/>
      <c r="K1252" s="426"/>
      <c r="L1252" s="425"/>
    </row>
    <row r="1253" spans="8:12" x14ac:dyDescent="0.3">
      <c r="H1253" s="425"/>
      <c r="I1253" s="426"/>
      <c r="J1253" s="425"/>
      <c r="K1253" s="426"/>
      <c r="L1253" s="425"/>
    </row>
    <row r="1254" spans="8:12" x14ac:dyDescent="0.3">
      <c r="H1254" s="425"/>
      <c r="I1254" s="426"/>
      <c r="J1254" s="425"/>
      <c r="K1254" s="426"/>
      <c r="L1254" s="425"/>
    </row>
    <row r="1255" spans="8:12" x14ac:dyDescent="0.3">
      <c r="H1255" s="425"/>
      <c r="I1255" s="426"/>
      <c r="J1255" s="425"/>
      <c r="K1255" s="426"/>
      <c r="L1255" s="425"/>
    </row>
    <row r="1256" spans="8:12" x14ac:dyDescent="0.3">
      <c r="H1256" s="425"/>
      <c r="I1256" s="426"/>
      <c r="J1256" s="425"/>
      <c r="K1256" s="426"/>
      <c r="L1256" s="425"/>
    </row>
    <row r="1257" spans="8:12" x14ac:dyDescent="0.3">
      <c r="H1257" s="425"/>
      <c r="I1257" s="426"/>
      <c r="J1257" s="425"/>
      <c r="K1257" s="426"/>
      <c r="L1257" s="425"/>
    </row>
    <row r="1258" spans="8:12" x14ac:dyDescent="0.3">
      <c r="H1258" s="425"/>
      <c r="I1258" s="426"/>
      <c r="J1258" s="425"/>
      <c r="K1258" s="426"/>
      <c r="L1258" s="425"/>
    </row>
    <row r="1259" spans="8:12" x14ac:dyDescent="0.3">
      <c r="H1259" s="425"/>
      <c r="I1259" s="426"/>
      <c r="J1259" s="425"/>
      <c r="K1259" s="426"/>
      <c r="L1259" s="425"/>
    </row>
    <row r="1260" spans="8:12" x14ac:dyDescent="0.3">
      <c r="H1260" s="425"/>
      <c r="I1260" s="426"/>
      <c r="J1260" s="425"/>
      <c r="K1260" s="426"/>
      <c r="L1260" s="425"/>
    </row>
    <row r="1261" spans="8:12" x14ac:dyDescent="0.3">
      <c r="H1261" s="425"/>
      <c r="I1261" s="426"/>
      <c r="J1261" s="425"/>
      <c r="K1261" s="426"/>
      <c r="L1261" s="425"/>
    </row>
    <row r="1262" spans="8:12" x14ac:dyDescent="0.3">
      <c r="H1262" s="425"/>
      <c r="I1262" s="426"/>
      <c r="J1262" s="425"/>
      <c r="K1262" s="426"/>
      <c r="L1262" s="425"/>
    </row>
    <row r="1263" spans="8:12" x14ac:dyDescent="0.3">
      <c r="H1263" s="425"/>
      <c r="I1263" s="426"/>
      <c r="J1263" s="425"/>
      <c r="K1263" s="426"/>
      <c r="L1263" s="425"/>
    </row>
    <row r="1264" spans="8:12" x14ac:dyDescent="0.3">
      <c r="H1264" s="425"/>
      <c r="I1264" s="426"/>
      <c r="J1264" s="425"/>
      <c r="K1264" s="426"/>
      <c r="L1264" s="425"/>
    </row>
    <row r="1265" spans="8:12" x14ac:dyDescent="0.3">
      <c r="H1265" s="425"/>
      <c r="I1265" s="426"/>
      <c r="J1265" s="425"/>
      <c r="K1265" s="426"/>
      <c r="L1265" s="425"/>
    </row>
    <row r="1266" spans="8:12" x14ac:dyDescent="0.3">
      <c r="H1266" s="425"/>
      <c r="I1266" s="426"/>
      <c r="J1266" s="425"/>
      <c r="K1266" s="426"/>
      <c r="L1266" s="425"/>
    </row>
    <row r="1267" spans="8:12" x14ac:dyDescent="0.3">
      <c r="H1267" s="425"/>
      <c r="I1267" s="426"/>
      <c r="J1267" s="425"/>
      <c r="K1267" s="426"/>
      <c r="L1267" s="425"/>
    </row>
    <row r="1268" spans="8:12" x14ac:dyDescent="0.3">
      <c r="H1268" s="425"/>
      <c r="I1268" s="426"/>
      <c r="J1268" s="425"/>
      <c r="K1268" s="426"/>
      <c r="L1268" s="425"/>
    </row>
    <row r="1269" spans="8:12" x14ac:dyDescent="0.3">
      <c r="H1269" s="425"/>
      <c r="I1269" s="426"/>
      <c r="J1269" s="425"/>
      <c r="K1269" s="426"/>
      <c r="L1269" s="425"/>
    </row>
    <row r="1270" spans="8:12" x14ac:dyDescent="0.3">
      <c r="H1270" s="425"/>
      <c r="I1270" s="426"/>
      <c r="J1270" s="425"/>
      <c r="K1270" s="426"/>
      <c r="L1270" s="425"/>
    </row>
    <row r="1271" spans="8:12" x14ac:dyDescent="0.3">
      <c r="H1271" s="425"/>
      <c r="I1271" s="426"/>
      <c r="J1271" s="425"/>
      <c r="K1271" s="426"/>
      <c r="L1271" s="425"/>
    </row>
    <row r="1272" spans="8:12" x14ac:dyDescent="0.3">
      <c r="H1272" s="425"/>
      <c r="I1272" s="426"/>
      <c r="J1272" s="425"/>
      <c r="K1272" s="426"/>
      <c r="L1272" s="425"/>
    </row>
    <row r="1273" spans="8:12" x14ac:dyDescent="0.3">
      <c r="H1273" s="425"/>
      <c r="I1273" s="426"/>
      <c r="J1273" s="425"/>
      <c r="K1273" s="426"/>
      <c r="L1273" s="425"/>
    </row>
    <row r="1274" spans="8:12" x14ac:dyDescent="0.3">
      <c r="H1274" s="425"/>
      <c r="I1274" s="426"/>
      <c r="J1274" s="425"/>
      <c r="K1274" s="426"/>
      <c r="L1274" s="425"/>
    </row>
    <row r="1275" spans="8:12" x14ac:dyDescent="0.3">
      <c r="H1275" s="425"/>
      <c r="I1275" s="426"/>
      <c r="J1275" s="425"/>
      <c r="K1275" s="426"/>
      <c r="L1275" s="425"/>
    </row>
    <row r="1276" spans="8:12" x14ac:dyDescent="0.3">
      <c r="H1276" s="425"/>
      <c r="I1276" s="426"/>
      <c r="J1276" s="425"/>
      <c r="K1276" s="426"/>
      <c r="L1276" s="425"/>
    </row>
    <row r="1277" spans="8:12" x14ac:dyDescent="0.3">
      <c r="H1277" s="425"/>
      <c r="I1277" s="426"/>
      <c r="J1277" s="425"/>
      <c r="K1277" s="426"/>
      <c r="L1277" s="425"/>
    </row>
    <row r="1278" spans="8:12" x14ac:dyDescent="0.3">
      <c r="H1278" s="425"/>
      <c r="I1278" s="426"/>
      <c r="J1278" s="425"/>
      <c r="K1278" s="426"/>
      <c r="L1278" s="425"/>
    </row>
    <row r="1279" spans="8:12" x14ac:dyDescent="0.3">
      <c r="H1279" s="425"/>
      <c r="I1279" s="426"/>
      <c r="J1279" s="425"/>
      <c r="K1279" s="426"/>
      <c r="L1279" s="425"/>
    </row>
    <row r="1280" spans="8:12" x14ac:dyDescent="0.3">
      <c r="H1280" s="425"/>
      <c r="I1280" s="426"/>
      <c r="J1280" s="425"/>
      <c r="K1280" s="426"/>
      <c r="L1280" s="425"/>
    </row>
    <row r="1281" spans="8:12" x14ac:dyDescent="0.3">
      <c r="H1281" s="425"/>
      <c r="I1281" s="426"/>
      <c r="J1281" s="425"/>
      <c r="K1281" s="426"/>
      <c r="L1281" s="425"/>
    </row>
    <row r="1282" spans="8:12" x14ac:dyDescent="0.3">
      <c r="H1282" s="425"/>
      <c r="I1282" s="426"/>
      <c r="J1282" s="425"/>
      <c r="K1282" s="426"/>
      <c r="L1282" s="425"/>
    </row>
    <row r="1283" spans="8:12" x14ac:dyDescent="0.3">
      <c r="H1283" s="425"/>
      <c r="I1283" s="426"/>
      <c r="J1283" s="425"/>
      <c r="K1283" s="426"/>
      <c r="L1283" s="425"/>
    </row>
    <row r="1284" spans="8:12" x14ac:dyDescent="0.3">
      <c r="H1284" s="425"/>
      <c r="I1284" s="426"/>
      <c r="J1284" s="425"/>
      <c r="K1284" s="426"/>
      <c r="L1284" s="425"/>
    </row>
    <row r="1285" spans="8:12" x14ac:dyDescent="0.3">
      <c r="H1285" s="425"/>
      <c r="I1285" s="426"/>
      <c r="J1285" s="425"/>
      <c r="K1285" s="426"/>
      <c r="L1285" s="425"/>
    </row>
    <row r="1286" spans="8:12" x14ac:dyDescent="0.3">
      <c r="H1286" s="425"/>
      <c r="I1286" s="426"/>
      <c r="J1286" s="425"/>
      <c r="K1286" s="426"/>
      <c r="L1286" s="425"/>
    </row>
    <row r="1287" spans="8:12" x14ac:dyDescent="0.3">
      <c r="H1287" s="425"/>
      <c r="I1287" s="426"/>
      <c r="J1287" s="425"/>
      <c r="K1287" s="426"/>
      <c r="L1287" s="425"/>
    </row>
    <row r="1288" spans="8:12" x14ac:dyDescent="0.3">
      <c r="H1288" s="425"/>
      <c r="I1288" s="426"/>
      <c r="J1288" s="425"/>
      <c r="K1288" s="426"/>
      <c r="L1288" s="425"/>
    </row>
    <row r="1289" spans="8:12" x14ac:dyDescent="0.3">
      <c r="H1289" s="425"/>
      <c r="I1289" s="426"/>
      <c r="J1289" s="425"/>
      <c r="K1289" s="426"/>
      <c r="L1289" s="425"/>
    </row>
    <row r="1290" spans="8:12" x14ac:dyDescent="0.3">
      <c r="H1290" s="425"/>
      <c r="I1290" s="426"/>
      <c r="J1290" s="425"/>
      <c r="K1290" s="426"/>
      <c r="L1290" s="425"/>
    </row>
    <row r="1291" spans="8:12" x14ac:dyDescent="0.3">
      <c r="H1291" s="425"/>
      <c r="I1291" s="426"/>
      <c r="J1291" s="425"/>
      <c r="K1291" s="426"/>
      <c r="L1291" s="425"/>
    </row>
    <row r="1292" spans="8:12" x14ac:dyDescent="0.3">
      <c r="H1292" s="425"/>
      <c r="I1292" s="426"/>
      <c r="J1292" s="425"/>
      <c r="K1292" s="426"/>
      <c r="L1292" s="425"/>
    </row>
    <row r="1293" spans="8:12" x14ac:dyDescent="0.3">
      <c r="H1293" s="425"/>
      <c r="I1293" s="426"/>
      <c r="J1293" s="425"/>
      <c r="K1293" s="426"/>
      <c r="L1293" s="425"/>
    </row>
    <row r="1294" spans="8:12" x14ac:dyDescent="0.3">
      <c r="H1294" s="425"/>
      <c r="I1294" s="426"/>
      <c r="J1294" s="425"/>
      <c r="K1294" s="426"/>
      <c r="L1294" s="425"/>
    </row>
    <row r="1295" spans="8:12" x14ac:dyDescent="0.3">
      <c r="H1295" s="425"/>
      <c r="I1295" s="426"/>
      <c r="J1295" s="425"/>
      <c r="K1295" s="426"/>
      <c r="L1295" s="425"/>
    </row>
    <row r="1296" spans="8:12" x14ac:dyDescent="0.3">
      <c r="H1296" s="425"/>
      <c r="I1296" s="426"/>
      <c r="J1296" s="425"/>
      <c r="K1296" s="426"/>
      <c r="L1296" s="425"/>
    </row>
    <row r="1297" spans="8:12" x14ac:dyDescent="0.3">
      <c r="H1297" s="425"/>
      <c r="I1297" s="426"/>
      <c r="J1297" s="425"/>
      <c r="K1297" s="426"/>
      <c r="L1297" s="425"/>
    </row>
    <row r="1298" spans="8:12" x14ac:dyDescent="0.3">
      <c r="H1298" s="425"/>
      <c r="I1298" s="426"/>
      <c r="J1298" s="425"/>
      <c r="K1298" s="426"/>
      <c r="L1298" s="425"/>
    </row>
    <row r="1299" spans="8:12" x14ac:dyDescent="0.3">
      <c r="H1299" s="425"/>
      <c r="I1299" s="426"/>
      <c r="J1299" s="425"/>
      <c r="K1299" s="426"/>
      <c r="L1299" s="425"/>
    </row>
    <row r="1300" spans="8:12" x14ac:dyDescent="0.3">
      <c r="H1300" s="425"/>
      <c r="I1300" s="426"/>
      <c r="J1300" s="425"/>
      <c r="K1300" s="426"/>
      <c r="L1300" s="425"/>
    </row>
    <row r="1301" spans="8:12" x14ac:dyDescent="0.3">
      <c r="H1301" s="425"/>
      <c r="I1301" s="426"/>
      <c r="J1301" s="425"/>
      <c r="K1301" s="426"/>
      <c r="L1301" s="425"/>
    </row>
    <row r="1302" spans="8:12" x14ac:dyDescent="0.3">
      <c r="H1302" s="425"/>
      <c r="I1302" s="426"/>
      <c r="J1302" s="425"/>
      <c r="K1302" s="426"/>
      <c r="L1302" s="425"/>
    </row>
    <row r="1303" spans="8:12" x14ac:dyDescent="0.3">
      <c r="H1303" s="425"/>
      <c r="I1303" s="426"/>
      <c r="J1303" s="425"/>
      <c r="K1303" s="426"/>
      <c r="L1303" s="425"/>
    </row>
    <row r="1304" spans="8:12" x14ac:dyDescent="0.3">
      <c r="H1304" s="425"/>
      <c r="I1304" s="426"/>
      <c r="J1304" s="425"/>
      <c r="K1304" s="426"/>
      <c r="L1304" s="425"/>
    </row>
    <row r="1305" spans="8:12" x14ac:dyDescent="0.3">
      <c r="H1305" s="425"/>
      <c r="I1305" s="426"/>
      <c r="J1305" s="425"/>
      <c r="K1305" s="426"/>
      <c r="L1305" s="425"/>
    </row>
    <row r="1306" spans="8:12" x14ac:dyDescent="0.3">
      <c r="H1306" s="425"/>
      <c r="I1306" s="426"/>
      <c r="J1306" s="425"/>
      <c r="K1306" s="426"/>
      <c r="L1306" s="425"/>
    </row>
    <row r="1307" spans="8:12" x14ac:dyDescent="0.3">
      <c r="H1307" s="425"/>
      <c r="I1307" s="426"/>
      <c r="J1307" s="425"/>
      <c r="K1307" s="426"/>
      <c r="L1307" s="425"/>
    </row>
    <row r="1308" spans="8:12" x14ac:dyDescent="0.3">
      <c r="H1308" s="425"/>
      <c r="I1308" s="426"/>
      <c r="J1308" s="425"/>
      <c r="K1308" s="426"/>
      <c r="L1308" s="425"/>
    </row>
    <row r="1309" spans="8:12" x14ac:dyDescent="0.3">
      <c r="H1309" s="425"/>
      <c r="I1309" s="426"/>
      <c r="J1309" s="425"/>
      <c r="K1309" s="426"/>
      <c r="L1309" s="425"/>
    </row>
    <row r="1310" spans="8:12" x14ac:dyDescent="0.3">
      <c r="H1310" s="425"/>
      <c r="I1310" s="426"/>
      <c r="J1310" s="425"/>
      <c r="K1310" s="426"/>
      <c r="L1310" s="425"/>
    </row>
    <row r="1311" spans="8:12" x14ac:dyDescent="0.3">
      <c r="H1311" s="425"/>
      <c r="I1311" s="426"/>
      <c r="J1311" s="425"/>
      <c r="K1311" s="426"/>
      <c r="L1311" s="425"/>
    </row>
    <row r="1312" spans="8:12" x14ac:dyDescent="0.3">
      <c r="H1312" s="425"/>
      <c r="I1312" s="426"/>
      <c r="J1312" s="425"/>
      <c r="K1312" s="426"/>
      <c r="L1312" s="425"/>
    </row>
    <row r="1313" spans="8:12" x14ac:dyDescent="0.3">
      <c r="H1313" s="425"/>
      <c r="I1313" s="426"/>
      <c r="J1313" s="425"/>
      <c r="K1313" s="426"/>
      <c r="L1313" s="425"/>
    </row>
    <row r="1314" spans="8:12" x14ac:dyDescent="0.3">
      <c r="H1314" s="425"/>
      <c r="I1314" s="426"/>
      <c r="J1314" s="425"/>
      <c r="K1314" s="426"/>
      <c r="L1314" s="425"/>
    </row>
    <row r="1315" spans="8:12" x14ac:dyDescent="0.3">
      <c r="H1315" s="425"/>
      <c r="I1315" s="426"/>
      <c r="J1315" s="425"/>
      <c r="K1315" s="426"/>
      <c r="L1315" s="425"/>
    </row>
    <row r="1316" spans="8:12" x14ac:dyDescent="0.3">
      <c r="H1316" s="425"/>
      <c r="I1316" s="426"/>
      <c r="J1316" s="425"/>
      <c r="K1316" s="426"/>
      <c r="L1316" s="425"/>
    </row>
    <row r="1317" spans="8:12" x14ac:dyDescent="0.3">
      <c r="H1317" s="425"/>
      <c r="I1317" s="426"/>
      <c r="J1317" s="425"/>
      <c r="K1317" s="426"/>
      <c r="L1317" s="425"/>
    </row>
    <row r="1318" spans="8:12" x14ac:dyDescent="0.3">
      <c r="H1318" s="425"/>
      <c r="I1318" s="426"/>
      <c r="J1318" s="425"/>
      <c r="K1318" s="426"/>
      <c r="L1318" s="425"/>
    </row>
    <row r="1319" spans="8:12" x14ac:dyDescent="0.3">
      <c r="H1319" s="425"/>
      <c r="I1319" s="426"/>
      <c r="J1319" s="425"/>
      <c r="K1319" s="426"/>
      <c r="L1319" s="425"/>
    </row>
    <row r="1320" spans="8:12" x14ac:dyDescent="0.3">
      <c r="H1320" s="425"/>
      <c r="I1320" s="426"/>
      <c r="J1320" s="425"/>
      <c r="K1320" s="426"/>
      <c r="L1320" s="425"/>
    </row>
    <row r="1321" spans="8:12" x14ac:dyDescent="0.3">
      <c r="H1321" s="425"/>
      <c r="I1321" s="426"/>
      <c r="J1321" s="425"/>
      <c r="K1321" s="426"/>
      <c r="L1321" s="425"/>
    </row>
    <row r="1322" spans="8:12" x14ac:dyDescent="0.3">
      <c r="H1322" s="425"/>
      <c r="I1322" s="426"/>
      <c r="J1322" s="425"/>
      <c r="K1322" s="426"/>
      <c r="L1322" s="425"/>
    </row>
    <row r="1323" spans="8:12" x14ac:dyDescent="0.3">
      <c r="H1323" s="425"/>
      <c r="I1323" s="426"/>
      <c r="J1323" s="425"/>
      <c r="K1323" s="426"/>
      <c r="L1323" s="425"/>
    </row>
    <row r="1324" spans="8:12" x14ac:dyDescent="0.3">
      <c r="H1324" s="425"/>
      <c r="I1324" s="426"/>
      <c r="J1324" s="425"/>
      <c r="K1324" s="426"/>
      <c r="L1324" s="425"/>
    </row>
    <row r="1325" spans="8:12" x14ac:dyDescent="0.3">
      <c r="H1325" s="425"/>
      <c r="I1325" s="426"/>
      <c r="J1325" s="425"/>
      <c r="K1325" s="426"/>
      <c r="L1325" s="425"/>
    </row>
    <row r="1326" spans="8:12" x14ac:dyDescent="0.3">
      <c r="H1326" s="425"/>
      <c r="I1326" s="426"/>
      <c r="J1326" s="425"/>
      <c r="K1326" s="426"/>
      <c r="L1326" s="425"/>
    </row>
    <row r="1327" spans="8:12" x14ac:dyDescent="0.3">
      <c r="H1327" s="425"/>
      <c r="I1327" s="426"/>
      <c r="J1327" s="425"/>
      <c r="K1327" s="426"/>
      <c r="L1327" s="425"/>
    </row>
    <row r="1328" spans="8:12" x14ac:dyDescent="0.3">
      <c r="H1328" s="425"/>
      <c r="I1328" s="426"/>
      <c r="J1328" s="425"/>
      <c r="K1328" s="426"/>
      <c r="L1328" s="425"/>
    </row>
    <row r="1329" spans="8:12" x14ac:dyDescent="0.3">
      <c r="H1329" s="425"/>
      <c r="I1329" s="426"/>
      <c r="J1329" s="425"/>
      <c r="K1329" s="426"/>
      <c r="L1329" s="425"/>
    </row>
    <row r="1330" spans="8:12" x14ac:dyDescent="0.3">
      <c r="H1330" s="425"/>
      <c r="I1330" s="426"/>
      <c r="J1330" s="425"/>
      <c r="K1330" s="426"/>
      <c r="L1330" s="425"/>
    </row>
    <row r="1331" spans="8:12" x14ac:dyDescent="0.3">
      <c r="H1331" s="425"/>
      <c r="I1331" s="426"/>
      <c r="J1331" s="425"/>
      <c r="K1331" s="426"/>
      <c r="L1331" s="425"/>
    </row>
    <row r="1332" spans="8:12" x14ac:dyDescent="0.3">
      <c r="H1332" s="425"/>
      <c r="I1332" s="426"/>
      <c r="J1332" s="425"/>
      <c r="K1332" s="426"/>
      <c r="L1332" s="425"/>
    </row>
    <row r="1333" spans="8:12" x14ac:dyDescent="0.3">
      <c r="H1333" s="425"/>
      <c r="I1333" s="426"/>
      <c r="J1333" s="425"/>
      <c r="K1333" s="426"/>
      <c r="L1333" s="425"/>
    </row>
    <row r="1334" spans="8:12" x14ac:dyDescent="0.3">
      <c r="H1334" s="425"/>
      <c r="I1334" s="426"/>
      <c r="J1334" s="425"/>
      <c r="K1334" s="426"/>
      <c r="L1334" s="425"/>
    </row>
    <row r="1335" spans="8:12" x14ac:dyDescent="0.3">
      <c r="H1335" s="425"/>
      <c r="I1335" s="426"/>
      <c r="J1335" s="425"/>
      <c r="K1335" s="426"/>
      <c r="L1335" s="425"/>
    </row>
    <row r="1336" spans="8:12" x14ac:dyDescent="0.3">
      <c r="H1336" s="425"/>
      <c r="I1336" s="426"/>
      <c r="J1336" s="425"/>
      <c r="K1336" s="426"/>
      <c r="L1336" s="425"/>
    </row>
    <row r="1337" spans="8:12" x14ac:dyDescent="0.3">
      <c r="H1337" s="425"/>
      <c r="I1337" s="426"/>
      <c r="J1337" s="425"/>
      <c r="K1337" s="426"/>
      <c r="L1337" s="425"/>
    </row>
    <row r="1338" spans="8:12" x14ac:dyDescent="0.3">
      <c r="H1338" s="425"/>
      <c r="I1338" s="426"/>
      <c r="J1338" s="425"/>
      <c r="K1338" s="426"/>
      <c r="L1338" s="425"/>
    </row>
    <row r="1339" spans="8:12" x14ac:dyDescent="0.3">
      <c r="H1339" s="425"/>
      <c r="I1339" s="426"/>
      <c r="J1339" s="425"/>
      <c r="K1339" s="426"/>
      <c r="L1339" s="425"/>
    </row>
    <row r="1340" spans="8:12" x14ac:dyDescent="0.3">
      <c r="H1340" s="425"/>
      <c r="I1340" s="426"/>
      <c r="J1340" s="425"/>
      <c r="K1340" s="426"/>
      <c r="L1340" s="425"/>
    </row>
    <row r="1341" spans="8:12" x14ac:dyDescent="0.3">
      <c r="H1341" s="425"/>
      <c r="I1341" s="426"/>
      <c r="J1341" s="425"/>
      <c r="K1341" s="426"/>
      <c r="L1341" s="425"/>
    </row>
    <row r="1342" spans="8:12" x14ac:dyDescent="0.3">
      <c r="H1342" s="425"/>
      <c r="I1342" s="426"/>
      <c r="J1342" s="425"/>
      <c r="K1342" s="426"/>
      <c r="L1342" s="425"/>
    </row>
    <row r="1343" spans="8:12" x14ac:dyDescent="0.3">
      <c r="H1343" s="425"/>
      <c r="I1343" s="426"/>
      <c r="J1343" s="425"/>
      <c r="K1343" s="426"/>
      <c r="L1343" s="425"/>
    </row>
    <row r="1344" spans="8:12" x14ac:dyDescent="0.3">
      <c r="H1344" s="425"/>
      <c r="I1344" s="426"/>
      <c r="J1344" s="425"/>
      <c r="K1344" s="426"/>
      <c r="L1344" s="425"/>
    </row>
    <row r="1345" spans="8:12" x14ac:dyDescent="0.3">
      <c r="H1345" s="425"/>
      <c r="I1345" s="426"/>
      <c r="J1345" s="425"/>
      <c r="K1345" s="426"/>
      <c r="L1345" s="425"/>
    </row>
    <row r="1346" spans="8:12" x14ac:dyDescent="0.3">
      <c r="H1346" s="425"/>
      <c r="I1346" s="426"/>
      <c r="J1346" s="425"/>
      <c r="K1346" s="426"/>
      <c r="L1346" s="425"/>
    </row>
    <row r="1347" spans="8:12" x14ac:dyDescent="0.3">
      <c r="H1347" s="425"/>
      <c r="I1347" s="426"/>
      <c r="J1347" s="425"/>
      <c r="K1347" s="426"/>
      <c r="L1347" s="425"/>
    </row>
    <row r="1348" spans="8:12" x14ac:dyDescent="0.3">
      <c r="H1348" s="425"/>
      <c r="I1348" s="426"/>
      <c r="J1348" s="425"/>
      <c r="K1348" s="426"/>
      <c r="L1348" s="425"/>
    </row>
    <row r="1349" spans="8:12" x14ac:dyDescent="0.3">
      <c r="H1349" s="425"/>
      <c r="I1349" s="426"/>
      <c r="J1349" s="425"/>
      <c r="K1349" s="426"/>
      <c r="L1349" s="425"/>
    </row>
    <row r="1350" spans="8:12" x14ac:dyDescent="0.3">
      <c r="H1350" s="425"/>
      <c r="I1350" s="426"/>
      <c r="J1350" s="425"/>
      <c r="K1350" s="426"/>
      <c r="L1350" s="425"/>
    </row>
    <row r="1351" spans="8:12" x14ac:dyDescent="0.3">
      <c r="H1351" s="425"/>
      <c r="I1351" s="426"/>
      <c r="J1351" s="425"/>
      <c r="K1351" s="426"/>
      <c r="L1351" s="425"/>
    </row>
    <row r="1352" spans="8:12" x14ac:dyDescent="0.3">
      <c r="H1352" s="425"/>
      <c r="I1352" s="426"/>
      <c r="J1352" s="425"/>
      <c r="K1352" s="426"/>
      <c r="L1352" s="425"/>
    </row>
    <row r="1353" spans="8:12" x14ac:dyDescent="0.3">
      <c r="H1353" s="425"/>
      <c r="I1353" s="426"/>
      <c r="J1353" s="425"/>
      <c r="K1353" s="426"/>
      <c r="L1353" s="425"/>
    </row>
    <row r="1354" spans="8:12" x14ac:dyDescent="0.3">
      <c r="H1354" s="425"/>
      <c r="I1354" s="426"/>
      <c r="J1354" s="425"/>
      <c r="K1354" s="426"/>
      <c r="L1354" s="425"/>
    </row>
    <row r="1355" spans="8:12" x14ac:dyDescent="0.3">
      <c r="H1355" s="425"/>
      <c r="I1355" s="426"/>
      <c r="J1355" s="425"/>
      <c r="K1355" s="426"/>
      <c r="L1355" s="425"/>
    </row>
    <row r="1356" spans="8:12" x14ac:dyDescent="0.3">
      <c r="H1356" s="425"/>
      <c r="I1356" s="426"/>
      <c r="J1356" s="425"/>
      <c r="K1356" s="426"/>
      <c r="L1356" s="425"/>
    </row>
    <row r="1357" spans="8:12" x14ac:dyDescent="0.3">
      <c r="H1357" s="425"/>
      <c r="I1357" s="426"/>
      <c r="J1357" s="425"/>
      <c r="K1357" s="426"/>
      <c r="L1357" s="425"/>
    </row>
    <row r="1358" spans="8:12" x14ac:dyDescent="0.3">
      <c r="H1358" s="425"/>
      <c r="I1358" s="426"/>
      <c r="J1358" s="425"/>
      <c r="K1358" s="426"/>
      <c r="L1358" s="425"/>
    </row>
    <row r="1359" spans="8:12" x14ac:dyDescent="0.3">
      <c r="H1359" s="425"/>
      <c r="I1359" s="426"/>
      <c r="J1359" s="425"/>
      <c r="K1359" s="426"/>
      <c r="L1359" s="425"/>
    </row>
    <row r="1360" spans="8:12" x14ac:dyDescent="0.3">
      <c r="H1360" s="425"/>
      <c r="I1360" s="426"/>
      <c r="J1360" s="425"/>
      <c r="K1360" s="426"/>
      <c r="L1360" s="425"/>
    </row>
    <row r="1361" spans="8:12" x14ac:dyDescent="0.3">
      <c r="H1361" s="425"/>
      <c r="I1361" s="426"/>
      <c r="J1361" s="425"/>
      <c r="K1361" s="426"/>
      <c r="L1361" s="425"/>
    </row>
    <row r="1362" spans="8:12" x14ac:dyDescent="0.3">
      <c r="H1362" s="425"/>
      <c r="I1362" s="426"/>
      <c r="J1362" s="425"/>
      <c r="K1362" s="426"/>
      <c r="L1362" s="425"/>
    </row>
    <row r="1363" spans="8:12" x14ac:dyDescent="0.3">
      <c r="H1363" s="425"/>
      <c r="I1363" s="426"/>
      <c r="J1363" s="425"/>
      <c r="K1363" s="426"/>
      <c r="L1363" s="425"/>
    </row>
    <row r="1364" spans="8:12" x14ac:dyDescent="0.3">
      <c r="H1364" s="425"/>
      <c r="I1364" s="426"/>
      <c r="J1364" s="425"/>
      <c r="K1364" s="426"/>
      <c r="L1364" s="425"/>
    </row>
    <row r="1365" spans="8:12" x14ac:dyDescent="0.3">
      <c r="H1365" s="425"/>
      <c r="I1365" s="426"/>
      <c r="J1365" s="425"/>
      <c r="K1365" s="426"/>
      <c r="L1365" s="425"/>
    </row>
    <row r="1366" spans="8:12" x14ac:dyDescent="0.3">
      <c r="H1366" s="425"/>
      <c r="I1366" s="426"/>
      <c r="J1366" s="425"/>
      <c r="K1366" s="426"/>
      <c r="L1366" s="425"/>
    </row>
    <row r="1367" spans="8:12" x14ac:dyDescent="0.3">
      <c r="H1367" s="425"/>
      <c r="I1367" s="426"/>
      <c r="J1367" s="425"/>
      <c r="K1367" s="426"/>
      <c r="L1367" s="425"/>
    </row>
    <row r="1368" spans="8:12" x14ac:dyDescent="0.3">
      <c r="H1368" s="425"/>
      <c r="I1368" s="426"/>
      <c r="J1368" s="425"/>
      <c r="K1368" s="426"/>
      <c r="L1368" s="425"/>
    </row>
    <row r="1369" spans="8:12" x14ac:dyDescent="0.3">
      <c r="H1369" s="425"/>
      <c r="I1369" s="426"/>
      <c r="J1369" s="425"/>
      <c r="K1369" s="426"/>
      <c r="L1369" s="425"/>
    </row>
    <row r="1370" spans="8:12" x14ac:dyDescent="0.3">
      <c r="H1370" s="425"/>
      <c r="I1370" s="426"/>
      <c r="J1370" s="425"/>
      <c r="K1370" s="426"/>
      <c r="L1370" s="425"/>
    </row>
    <row r="1371" spans="8:12" x14ac:dyDescent="0.3">
      <c r="H1371" s="425"/>
      <c r="I1371" s="426"/>
      <c r="J1371" s="425"/>
      <c r="K1371" s="426"/>
      <c r="L1371" s="425"/>
    </row>
    <row r="1372" spans="8:12" x14ac:dyDescent="0.3">
      <c r="H1372" s="425"/>
      <c r="I1372" s="426"/>
      <c r="J1372" s="425"/>
      <c r="K1372" s="426"/>
      <c r="L1372" s="425"/>
    </row>
    <row r="1373" spans="8:12" x14ac:dyDescent="0.3">
      <c r="H1373" s="425"/>
      <c r="I1373" s="426"/>
      <c r="J1373" s="425"/>
      <c r="K1373" s="426"/>
      <c r="L1373" s="425"/>
    </row>
    <row r="1374" spans="8:12" x14ac:dyDescent="0.3">
      <c r="H1374" s="425"/>
      <c r="I1374" s="426"/>
      <c r="J1374" s="425"/>
      <c r="K1374" s="426"/>
      <c r="L1374" s="425"/>
    </row>
    <row r="1375" spans="8:12" x14ac:dyDescent="0.3">
      <c r="H1375" s="425"/>
      <c r="I1375" s="426"/>
      <c r="J1375" s="425"/>
      <c r="K1375" s="426"/>
      <c r="L1375" s="425"/>
    </row>
    <row r="1376" spans="8:12" x14ac:dyDescent="0.3">
      <c r="H1376" s="425"/>
      <c r="I1376" s="426"/>
      <c r="J1376" s="425"/>
      <c r="K1376" s="426"/>
      <c r="L1376" s="425"/>
    </row>
    <row r="1377" spans="8:12" x14ac:dyDescent="0.3">
      <c r="H1377" s="425"/>
      <c r="I1377" s="426"/>
      <c r="J1377" s="425"/>
      <c r="K1377" s="426"/>
      <c r="L1377" s="425"/>
    </row>
    <row r="1378" spans="8:12" x14ac:dyDescent="0.3">
      <c r="H1378" s="425"/>
      <c r="I1378" s="426"/>
      <c r="J1378" s="425"/>
      <c r="K1378" s="426"/>
      <c r="L1378" s="425"/>
    </row>
    <row r="1379" spans="8:12" x14ac:dyDescent="0.3">
      <c r="H1379" s="425"/>
      <c r="I1379" s="426"/>
      <c r="J1379" s="425"/>
      <c r="K1379" s="426"/>
      <c r="L1379" s="425"/>
    </row>
    <row r="1380" spans="8:12" x14ac:dyDescent="0.3">
      <c r="H1380" s="425"/>
      <c r="I1380" s="426"/>
      <c r="J1380" s="425"/>
      <c r="K1380" s="426"/>
      <c r="L1380" s="425"/>
    </row>
    <row r="1381" spans="8:12" x14ac:dyDescent="0.3">
      <c r="H1381" s="425"/>
      <c r="I1381" s="426"/>
      <c r="J1381" s="425"/>
      <c r="K1381" s="426"/>
      <c r="L1381" s="425"/>
    </row>
    <row r="1382" spans="8:12" x14ac:dyDescent="0.3">
      <c r="H1382" s="425"/>
      <c r="I1382" s="426"/>
      <c r="J1382" s="425"/>
      <c r="K1382" s="426"/>
      <c r="L1382" s="425"/>
    </row>
    <row r="1383" spans="8:12" x14ac:dyDescent="0.3">
      <c r="H1383" s="425"/>
      <c r="I1383" s="426"/>
      <c r="J1383" s="425"/>
      <c r="K1383" s="426"/>
      <c r="L1383" s="425"/>
    </row>
    <row r="1384" spans="8:12" x14ac:dyDescent="0.3">
      <c r="H1384" s="425"/>
      <c r="I1384" s="426"/>
      <c r="J1384" s="425"/>
      <c r="K1384" s="426"/>
      <c r="L1384" s="425"/>
    </row>
    <row r="1385" spans="8:12" x14ac:dyDescent="0.3">
      <c r="H1385" s="425"/>
      <c r="I1385" s="426"/>
      <c r="J1385" s="425"/>
      <c r="K1385" s="426"/>
      <c r="L1385" s="425"/>
    </row>
    <row r="1386" spans="8:12" x14ac:dyDescent="0.3">
      <c r="H1386" s="425"/>
      <c r="I1386" s="426"/>
      <c r="J1386" s="425"/>
      <c r="K1386" s="426"/>
      <c r="L1386" s="425"/>
    </row>
    <row r="1387" spans="8:12" x14ac:dyDescent="0.3">
      <c r="H1387" s="425"/>
      <c r="I1387" s="426"/>
      <c r="J1387" s="425"/>
      <c r="K1387" s="426"/>
      <c r="L1387" s="425"/>
    </row>
    <row r="1388" spans="8:12" x14ac:dyDescent="0.3">
      <c r="H1388" s="425"/>
      <c r="I1388" s="426"/>
      <c r="J1388" s="425"/>
      <c r="K1388" s="426"/>
      <c r="L1388" s="425"/>
    </row>
    <row r="1389" spans="8:12" x14ac:dyDescent="0.3">
      <c r="H1389" s="425"/>
      <c r="I1389" s="426"/>
      <c r="J1389" s="425"/>
      <c r="K1389" s="426"/>
      <c r="L1389" s="425"/>
    </row>
    <row r="1390" spans="8:12" x14ac:dyDescent="0.3">
      <c r="H1390" s="425"/>
      <c r="I1390" s="426"/>
      <c r="J1390" s="425"/>
      <c r="K1390" s="426"/>
      <c r="L1390" s="425"/>
    </row>
    <row r="1391" spans="8:12" x14ac:dyDescent="0.3">
      <c r="H1391" s="425"/>
      <c r="I1391" s="426"/>
      <c r="J1391" s="425"/>
      <c r="K1391" s="426"/>
      <c r="L1391" s="425"/>
    </row>
    <row r="1392" spans="8:12" x14ac:dyDescent="0.3">
      <c r="H1392" s="425"/>
      <c r="I1392" s="426"/>
      <c r="J1392" s="425"/>
      <c r="K1392" s="426"/>
      <c r="L1392" s="425"/>
    </row>
    <row r="1393" spans="8:12" x14ac:dyDescent="0.3">
      <c r="H1393" s="425"/>
      <c r="I1393" s="426"/>
      <c r="J1393" s="425"/>
      <c r="K1393" s="426"/>
      <c r="L1393" s="425"/>
    </row>
    <row r="1394" spans="8:12" x14ac:dyDescent="0.3">
      <c r="H1394" s="425"/>
      <c r="I1394" s="426"/>
      <c r="J1394" s="425"/>
      <c r="K1394" s="426"/>
      <c r="L1394" s="425"/>
    </row>
    <row r="1395" spans="8:12" x14ac:dyDescent="0.3">
      <c r="H1395" s="425"/>
      <c r="I1395" s="426"/>
      <c r="J1395" s="425"/>
      <c r="K1395" s="426"/>
      <c r="L1395" s="425"/>
    </row>
    <row r="1396" spans="8:12" x14ac:dyDescent="0.3">
      <c r="H1396" s="425"/>
      <c r="I1396" s="426"/>
      <c r="J1396" s="425"/>
      <c r="K1396" s="426"/>
      <c r="L1396" s="425"/>
    </row>
    <row r="1397" spans="8:12" x14ac:dyDescent="0.3">
      <c r="H1397" s="425"/>
      <c r="I1397" s="426"/>
      <c r="J1397" s="425"/>
      <c r="K1397" s="426"/>
      <c r="L1397" s="425"/>
    </row>
    <row r="1398" spans="8:12" x14ac:dyDescent="0.3">
      <c r="H1398" s="425"/>
      <c r="I1398" s="426"/>
      <c r="J1398" s="425"/>
      <c r="K1398" s="426"/>
      <c r="L1398" s="425"/>
    </row>
    <row r="1399" spans="8:12" x14ac:dyDescent="0.3">
      <c r="H1399" s="425"/>
      <c r="I1399" s="426"/>
      <c r="J1399" s="425"/>
      <c r="K1399" s="426"/>
      <c r="L1399" s="425"/>
    </row>
    <row r="1400" spans="8:12" x14ac:dyDescent="0.3">
      <c r="H1400" s="425"/>
      <c r="I1400" s="426"/>
      <c r="J1400" s="425"/>
      <c r="K1400" s="426"/>
      <c r="L1400" s="425"/>
    </row>
    <row r="1401" spans="8:12" x14ac:dyDescent="0.3">
      <c r="H1401" s="425"/>
      <c r="I1401" s="426"/>
      <c r="J1401" s="425"/>
      <c r="K1401" s="426"/>
      <c r="L1401" s="425"/>
    </row>
    <row r="1402" spans="8:12" x14ac:dyDescent="0.3">
      <c r="H1402" s="425"/>
      <c r="I1402" s="426"/>
      <c r="J1402" s="425"/>
      <c r="K1402" s="426"/>
      <c r="L1402" s="425"/>
    </row>
    <row r="1403" spans="8:12" x14ac:dyDescent="0.3">
      <c r="H1403" s="425"/>
      <c r="I1403" s="426"/>
      <c r="J1403" s="425"/>
      <c r="K1403" s="426"/>
      <c r="L1403" s="425"/>
    </row>
    <row r="1404" spans="8:12" x14ac:dyDescent="0.3">
      <c r="H1404" s="425"/>
      <c r="I1404" s="426"/>
      <c r="J1404" s="425"/>
      <c r="K1404" s="426"/>
      <c r="L1404" s="425"/>
    </row>
    <row r="1405" spans="8:12" x14ac:dyDescent="0.3">
      <c r="H1405" s="425"/>
      <c r="I1405" s="426"/>
      <c r="J1405" s="425"/>
      <c r="K1405" s="426"/>
      <c r="L1405" s="425"/>
    </row>
    <row r="1406" spans="8:12" x14ac:dyDescent="0.3">
      <c r="H1406" s="425"/>
      <c r="I1406" s="426"/>
      <c r="J1406" s="425"/>
      <c r="K1406" s="426"/>
      <c r="L1406" s="425"/>
    </row>
    <row r="1407" spans="8:12" x14ac:dyDescent="0.3">
      <c r="H1407" s="425"/>
      <c r="I1407" s="426"/>
      <c r="J1407" s="425"/>
      <c r="K1407" s="426"/>
      <c r="L1407" s="425"/>
    </row>
    <row r="1408" spans="8:12" x14ac:dyDescent="0.3">
      <c r="H1408" s="425"/>
      <c r="I1408" s="426"/>
      <c r="J1408" s="425"/>
      <c r="K1408" s="426"/>
      <c r="L1408" s="425"/>
    </row>
    <row r="1409" spans="8:12" x14ac:dyDescent="0.3">
      <c r="H1409" s="425"/>
      <c r="I1409" s="426"/>
      <c r="J1409" s="425"/>
      <c r="K1409" s="426"/>
      <c r="L1409" s="425"/>
    </row>
    <row r="1410" spans="8:12" x14ac:dyDescent="0.3">
      <c r="H1410" s="425"/>
      <c r="I1410" s="426"/>
      <c r="J1410" s="425"/>
      <c r="K1410" s="426"/>
      <c r="L1410" s="425"/>
    </row>
    <row r="1411" spans="8:12" x14ac:dyDescent="0.3">
      <c r="H1411" s="425"/>
      <c r="I1411" s="426"/>
      <c r="J1411" s="425"/>
      <c r="K1411" s="426"/>
      <c r="L1411" s="425"/>
    </row>
    <row r="1412" spans="8:12" x14ac:dyDescent="0.3">
      <c r="H1412" s="425"/>
      <c r="I1412" s="426"/>
      <c r="J1412" s="425"/>
      <c r="K1412" s="426"/>
      <c r="L1412" s="425"/>
    </row>
    <row r="1413" spans="8:12" x14ac:dyDescent="0.3">
      <c r="H1413" s="425"/>
      <c r="I1413" s="426"/>
      <c r="J1413" s="425"/>
      <c r="K1413" s="426"/>
      <c r="L1413" s="425"/>
    </row>
    <row r="1414" spans="8:12" x14ac:dyDescent="0.3">
      <c r="H1414" s="425"/>
      <c r="I1414" s="426"/>
      <c r="J1414" s="425"/>
      <c r="K1414" s="426"/>
      <c r="L1414" s="425"/>
    </row>
    <row r="1415" spans="8:12" x14ac:dyDescent="0.3">
      <c r="H1415" s="425"/>
      <c r="I1415" s="426"/>
      <c r="J1415" s="425"/>
      <c r="K1415" s="426"/>
      <c r="L1415" s="425"/>
    </row>
    <row r="1416" spans="8:12" x14ac:dyDescent="0.3">
      <c r="H1416" s="425"/>
      <c r="I1416" s="426"/>
      <c r="J1416" s="425"/>
      <c r="K1416" s="426"/>
      <c r="L1416" s="425"/>
    </row>
    <row r="1417" spans="8:12" x14ac:dyDescent="0.3">
      <c r="H1417" s="425"/>
      <c r="I1417" s="426"/>
      <c r="J1417" s="425"/>
      <c r="K1417" s="426"/>
      <c r="L1417" s="425"/>
    </row>
    <row r="1418" spans="8:12" x14ac:dyDescent="0.3">
      <c r="H1418" s="425"/>
      <c r="I1418" s="426"/>
      <c r="J1418" s="425"/>
      <c r="K1418" s="426"/>
      <c r="L1418" s="425"/>
    </row>
    <row r="1419" spans="8:12" x14ac:dyDescent="0.3">
      <c r="H1419" s="425"/>
      <c r="I1419" s="426"/>
      <c r="J1419" s="425"/>
      <c r="K1419" s="426"/>
      <c r="L1419" s="425"/>
    </row>
    <row r="1420" spans="8:12" x14ac:dyDescent="0.3">
      <c r="H1420" s="425"/>
      <c r="I1420" s="426"/>
      <c r="J1420" s="425"/>
      <c r="K1420" s="426"/>
      <c r="L1420" s="425"/>
    </row>
    <row r="1421" spans="8:12" x14ac:dyDescent="0.3">
      <c r="H1421" s="425"/>
      <c r="I1421" s="426"/>
      <c r="J1421" s="425"/>
      <c r="K1421" s="426"/>
      <c r="L1421" s="425"/>
    </row>
    <row r="1422" spans="8:12" x14ac:dyDescent="0.3">
      <c r="H1422" s="425"/>
      <c r="I1422" s="426"/>
      <c r="J1422" s="425"/>
      <c r="K1422" s="426"/>
      <c r="L1422" s="425"/>
    </row>
    <row r="1423" spans="8:12" x14ac:dyDescent="0.3">
      <c r="H1423" s="425"/>
      <c r="I1423" s="426"/>
      <c r="J1423" s="425"/>
      <c r="K1423" s="426"/>
      <c r="L1423" s="425"/>
    </row>
    <row r="1424" spans="8:12" x14ac:dyDescent="0.3">
      <c r="H1424" s="425"/>
      <c r="I1424" s="426"/>
      <c r="J1424" s="425"/>
      <c r="K1424" s="426"/>
      <c r="L1424" s="425"/>
    </row>
    <row r="1425" spans="8:12" x14ac:dyDescent="0.3">
      <c r="H1425" s="425"/>
      <c r="I1425" s="426"/>
      <c r="J1425" s="425"/>
      <c r="K1425" s="426"/>
      <c r="L1425" s="425"/>
    </row>
    <row r="1426" spans="8:12" x14ac:dyDescent="0.3">
      <c r="H1426" s="425"/>
      <c r="I1426" s="426"/>
      <c r="J1426" s="425"/>
      <c r="K1426" s="426"/>
      <c r="L1426" s="425"/>
    </row>
    <row r="1427" spans="8:12" x14ac:dyDescent="0.3">
      <c r="H1427" s="425"/>
      <c r="I1427" s="426"/>
      <c r="J1427" s="425"/>
      <c r="K1427" s="426"/>
      <c r="L1427" s="425"/>
    </row>
    <row r="1428" spans="8:12" x14ac:dyDescent="0.3">
      <c r="H1428" s="425"/>
      <c r="I1428" s="426"/>
      <c r="J1428" s="425"/>
      <c r="K1428" s="426"/>
      <c r="L1428" s="425"/>
    </row>
    <row r="1429" spans="8:12" x14ac:dyDescent="0.3">
      <c r="H1429" s="425"/>
      <c r="I1429" s="426"/>
      <c r="J1429" s="425"/>
      <c r="K1429" s="426"/>
      <c r="L1429" s="425"/>
    </row>
    <row r="1430" spans="8:12" x14ac:dyDescent="0.3">
      <c r="H1430" s="425"/>
      <c r="I1430" s="426"/>
      <c r="J1430" s="425"/>
      <c r="K1430" s="426"/>
      <c r="L1430" s="425"/>
    </row>
    <row r="1431" spans="8:12" x14ac:dyDescent="0.3">
      <c r="H1431" s="425"/>
      <c r="I1431" s="426"/>
      <c r="J1431" s="425"/>
      <c r="K1431" s="426"/>
      <c r="L1431" s="425"/>
    </row>
    <row r="1432" spans="8:12" x14ac:dyDescent="0.3">
      <c r="H1432" s="425"/>
      <c r="I1432" s="426"/>
      <c r="J1432" s="425"/>
      <c r="K1432" s="426"/>
      <c r="L1432" s="425"/>
    </row>
    <row r="1433" spans="8:12" x14ac:dyDescent="0.3">
      <c r="H1433" s="425"/>
      <c r="I1433" s="426"/>
      <c r="J1433" s="425"/>
      <c r="K1433" s="426"/>
      <c r="L1433" s="425"/>
    </row>
    <row r="1434" spans="8:12" x14ac:dyDescent="0.3">
      <c r="H1434" s="425"/>
      <c r="I1434" s="426"/>
      <c r="J1434" s="425"/>
      <c r="K1434" s="426"/>
      <c r="L1434" s="425"/>
    </row>
    <row r="1435" spans="8:12" x14ac:dyDescent="0.3">
      <c r="H1435" s="425"/>
      <c r="I1435" s="426"/>
      <c r="J1435" s="425"/>
      <c r="K1435" s="426"/>
      <c r="L1435" s="425"/>
    </row>
    <row r="1436" spans="8:12" x14ac:dyDescent="0.3">
      <c r="H1436" s="425"/>
      <c r="I1436" s="426"/>
      <c r="J1436" s="425"/>
      <c r="K1436" s="426"/>
      <c r="L1436" s="425"/>
    </row>
    <row r="1437" spans="8:12" x14ac:dyDescent="0.3">
      <c r="H1437" s="425"/>
      <c r="I1437" s="426"/>
      <c r="J1437" s="425"/>
      <c r="K1437" s="426"/>
      <c r="L1437" s="425"/>
    </row>
    <row r="1438" spans="8:12" x14ac:dyDescent="0.3">
      <c r="H1438" s="425"/>
      <c r="I1438" s="426"/>
      <c r="J1438" s="425"/>
      <c r="K1438" s="426"/>
      <c r="L1438" s="425"/>
    </row>
    <row r="1439" spans="8:12" x14ac:dyDescent="0.3">
      <c r="H1439" s="425"/>
      <c r="I1439" s="426"/>
      <c r="J1439" s="425"/>
      <c r="K1439" s="426"/>
      <c r="L1439" s="425"/>
    </row>
    <row r="1440" spans="8:12" x14ac:dyDescent="0.3">
      <c r="H1440" s="425"/>
      <c r="I1440" s="426"/>
      <c r="J1440" s="425"/>
      <c r="K1440" s="426"/>
      <c r="L1440" s="425"/>
    </row>
    <row r="1441" spans="8:12" x14ac:dyDescent="0.3">
      <c r="H1441" s="425"/>
      <c r="I1441" s="426"/>
      <c r="J1441" s="425"/>
      <c r="K1441" s="426"/>
      <c r="L1441" s="425"/>
    </row>
    <row r="1442" spans="8:12" x14ac:dyDescent="0.3">
      <c r="H1442" s="425"/>
      <c r="I1442" s="426"/>
      <c r="J1442" s="425"/>
      <c r="K1442" s="426"/>
      <c r="L1442" s="425"/>
    </row>
    <row r="1443" spans="8:12" x14ac:dyDescent="0.3">
      <c r="H1443" s="425"/>
      <c r="I1443" s="426"/>
      <c r="J1443" s="425"/>
      <c r="K1443" s="426"/>
      <c r="L1443" s="425"/>
    </row>
    <row r="1444" spans="8:12" x14ac:dyDescent="0.3">
      <c r="H1444" s="425"/>
      <c r="I1444" s="426"/>
      <c r="J1444" s="425"/>
      <c r="K1444" s="426"/>
      <c r="L1444" s="425"/>
    </row>
    <row r="1445" spans="8:12" x14ac:dyDescent="0.3">
      <c r="H1445" s="425"/>
      <c r="I1445" s="426"/>
      <c r="J1445" s="425"/>
      <c r="K1445" s="426"/>
      <c r="L1445" s="425"/>
    </row>
    <row r="1446" spans="8:12" x14ac:dyDescent="0.3">
      <c r="H1446" s="425"/>
      <c r="I1446" s="426"/>
      <c r="J1446" s="425"/>
      <c r="K1446" s="426"/>
      <c r="L1446" s="425"/>
    </row>
    <row r="1447" spans="8:12" x14ac:dyDescent="0.3">
      <c r="H1447" s="425"/>
      <c r="I1447" s="426"/>
      <c r="J1447" s="425"/>
      <c r="K1447" s="426"/>
      <c r="L1447" s="425"/>
    </row>
    <row r="1448" spans="8:12" x14ac:dyDescent="0.3">
      <c r="H1448" s="425"/>
      <c r="I1448" s="426"/>
      <c r="J1448" s="425"/>
      <c r="K1448" s="426"/>
      <c r="L1448" s="425"/>
    </row>
    <row r="1449" spans="8:12" x14ac:dyDescent="0.3">
      <c r="H1449" s="425"/>
      <c r="I1449" s="426"/>
      <c r="J1449" s="425"/>
      <c r="K1449" s="426"/>
      <c r="L1449" s="425"/>
    </row>
    <row r="1450" spans="8:12" x14ac:dyDescent="0.3">
      <c r="H1450" s="425"/>
      <c r="I1450" s="426"/>
      <c r="J1450" s="425"/>
      <c r="K1450" s="426"/>
      <c r="L1450" s="425"/>
    </row>
    <row r="1451" spans="8:12" x14ac:dyDescent="0.3">
      <c r="H1451" s="425"/>
      <c r="I1451" s="426"/>
      <c r="J1451" s="425"/>
      <c r="K1451" s="426"/>
      <c r="L1451" s="425"/>
    </row>
    <row r="1452" spans="8:12" x14ac:dyDescent="0.3">
      <c r="H1452" s="425"/>
      <c r="I1452" s="426"/>
      <c r="J1452" s="425"/>
      <c r="K1452" s="426"/>
      <c r="L1452" s="425"/>
    </row>
    <row r="1453" spans="8:12" x14ac:dyDescent="0.3">
      <c r="H1453" s="425"/>
      <c r="I1453" s="426"/>
      <c r="J1453" s="425"/>
      <c r="K1453" s="426"/>
      <c r="L1453" s="425"/>
    </row>
    <row r="1454" spans="8:12" x14ac:dyDescent="0.3">
      <c r="H1454" s="425"/>
      <c r="I1454" s="426"/>
      <c r="J1454" s="425"/>
      <c r="K1454" s="426"/>
      <c r="L1454" s="425"/>
    </row>
    <row r="1455" spans="8:12" x14ac:dyDescent="0.3">
      <c r="H1455" s="425"/>
      <c r="I1455" s="426"/>
      <c r="J1455" s="425"/>
      <c r="K1455" s="426"/>
      <c r="L1455" s="425"/>
    </row>
    <row r="1456" spans="8:12" x14ac:dyDescent="0.3">
      <c r="H1456" s="425"/>
      <c r="I1456" s="426"/>
      <c r="J1456" s="425"/>
      <c r="K1456" s="426"/>
      <c r="L1456" s="425"/>
    </row>
    <row r="1457" spans="8:12" x14ac:dyDescent="0.3">
      <c r="H1457" s="425"/>
      <c r="I1457" s="426"/>
      <c r="J1457" s="425"/>
      <c r="K1457" s="426"/>
      <c r="L1457" s="425"/>
    </row>
    <row r="1458" spans="8:12" x14ac:dyDescent="0.3">
      <c r="H1458" s="425"/>
      <c r="I1458" s="426"/>
      <c r="J1458" s="425"/>
      <c r="K1458" s="426"/>
      <c r="L1458" s="425"/>
    </row>
    <row r="1459" spans="8:12" x14ac:dyDescent="0.3">
      <c r="H1459" s="425"/>
      <c r="I1459" s="426"/>
      <c r="J1459" s="425"/>
      <c r="K1459" s="426"/>
      <c r="L1459" s="425"/>
    </row>
    <row r="1460" spans="8:12" x14ac:dyDescent="0.3">
      <c r="H1460" s="425"/>
      <c r="I1460" s="426"/>
      <c r="J1460" s="425"/>
      <c r="K1460" s="426"/>
      <c r="L1460" s="425"/>
    </row>
    <row r="1461" spans="8:12" x14ac:dyDescent="0.3">
      <c r="H1461" s="425"/>
      <c r="I1461" s="426"/>
      <c r="J1461" s="425"/>
      <c r="K1461" s="426"/>
      <c r="L1461" s="425"/>
    </row>
    <row r="1462" spans="8:12" x14ac:dyDescent="0.3">
      <c r="H1462" s="425"/>
      <c r="I1462" s="426"/>
      <c r="J1462" s="425"/>
      <c r="K1462" s="426"/>
      <c r="L1462" s="425"/>
    </row>
    <row r="1463" spans="8:12" x14ac:dyDescent="0.3">
      <c r="H1463" s="425"/>
      <c r="I1463" s="426"/>
      <c r="J1463" s="425"/>
      <c r="K1463" s="426"/>
      <c r="L1463" s="425"/>
    </row>
    <row r="1464" spans="8:12" x14ac:dyDescent="0.3">
      <c r="H1464" s="425"/>
      <c r="I1464" s="426"/>
      <c r="J1464" s="425"/>
      <c r="K1464" s="426"/>
      <c r="L1464" s="425"/>
    </row>
    <row r="1465" spans="8:12" x14ac:dyDescent="0.3">
      <c r="H1465" s="425"/>
      <c r="I1465" s="426"/>
      <c r="J1465" s="425"/>
      <c r="K1465" s="426"/>
      <c r="L1465" s="425"/>
    </row>
    <row r="1466" spans="8:12" x14ac:dyDescent="0.3">
      <c r="H1466" s="425"/>
      <c r="I1466" s="426"/>
      <c r="J1466" s="425"/>
      <c r="K1466" s="426"/>
      <c r="L1466" s="425"/>
    </row>
    <row r="1467" spans="8:12" x14ac:dyDescent="0.3">
      <c r="H1467" s="425"/>
      <c r="I1467" s="426"/>
      <c r="J1467" s="425"/>
      <c r="K1467" s="426"/>
      <c r="L1467" s="425"/>
    </row>
    <row r="1468" spans="8:12" x14ac:dyDescent="0.3">
      <c r="H1468" s="425"/>
      <c r="I1468" s="426"/>
      <c r="J1468" s="425"/>
      <c r="K1468" s="426"/>
      <c r="L1468" s="425"/>
    </row>
    <row r="1469" spans="8:12" x14ac:dyDescent="0.3">
      <c r="H1469" s="425"/>
      <c r="I1469" s="426"/>
      <c r="J1469" s="425"/>
      <c r="K1469" s="426"/>
      <c r="L1469" s="425"/>
    </row>
    <row r="1470" spans="8:12" x14ac:dyDescent="0.3">
      <c r="H1470" s="425"/>
      <c r="I1470" s="426"/>
      <c r="J1470" s="425"/>
      <c r="K1470" s="426"/>
      <c r="L1470" s="425"/>
    </row>
    <row r="1471" spans="8:12" x14ac:dyDescent="0.3">
      <c r="H1471" s="425"/>
      <c r="I1471" s="426"/>
      <c r="J1471" s="425"/>
      <c r="K1471" s="426"/>
      <c r="L1471" s="425"/>
    </row>
    <row r="1472" spans="8:12" x14ac:dyDescent="0.3">
      <c r="H1472" s="425"/>
      <c r="I1472" s="426"/>
      <c r="J1472" s="425"/>
      <c r="K1472" s="426"/>
      <c r="L1472" s="425"/>
    </row>
    <row r="1473" spans="8:12" x14ac:dyDescent="0.3">
      <c r="H1473" s="425"/>
      <c r="I1473" s="426"/>
      <c r="J1473" s="425"/>
      <c r="K1473" s="426"/>
      <c r="L1473" s="425"/>
    </row>
    <row r="1474" spans="8:12" x14ac:dyDescent="0.3">
      <c r="H1474" s="425"/>
      <c r="I1474" s="426"/>
      <c r="J1474" s="425"/>
      <c r="K1474" s="426"/>
      <c r="L1474" s="425"/>
    </row>
    <row r="1475" spans="8:12" x14ac:dyDescent="0.3">
      <c r="H1475" s="425"/>
      <c r="I1475" s="426"/>
      <c r="J1475" s="425"/>
      <c r="K1475" s="426"/>
      <c r="L1475" s="425"/>
    </row>
    <row r="1476" spans="8:12" x14ac:dyDescent="0.3">
      <c r="H1476" s="425"/>
      <c r="I1476" s="426"/>
      <c r="J1476" s="425"/>
      <c r="K1476" s="426"/>
      <c r="L1476" s="425"/>
    </row>
    <row r="1477" spans="8:12" x14ac:dyDescent="0.3">
      <c r="H1477" s="425"/>
      <c r="I1477" s="426"/>
      <c r="J1477" s="425"/>
      <c r="K1477" s="426"/>
      <c r="L1477" s="425"/>
    </row>
    <row r="1478" spans="8:12" x14ac:dyDescent="0.3">
      <c r="H1478" s="425"/>
      <c r="I1478" s="426"/>
      <c r="J1478" s="425"/>
      <c r="K1478" s="426"/>
      <c r="L1478" s="425"/>
    </row>
    <row r="1479" spans="8:12" x14ac:dyDescent="0.3">
      <c r="H1479" s="425"/>
      <c r="I1479" s="426"/>
      <c r="J1479" s="425"/>
      <c r="K1479" s="426"/>
      <c r="L1479" s="425"/>
    </row>
    <row r="1480" spans="8:12" x14ac:dyDescent="0.3">
      <c r="H1480" s="425"/>
      <c r="I1480" s="426"/>
      <c r="J1480" s="425"/>
      <c r="K1480" s="426"/>
      <c r="L1480" s="425"/>
    </row>
    <row r="1481" spans="8:12" x14ac:dyDescent="0.3">
      <c r="H1481" s="425"/>
      <c r="I1481" s="426"/>
      <c r="J1481" s="425"/>
      <c r="K1481" s="426"/>
      <c r="L1481" s="425"/>
    </row>
    <row r="1482" spans="8:12" x14ac:dyDescent="0.3">
      <c r="H1482" s="425"/>
      <c r="I1482" s="426"/>
      <c r="J1482" s="425"/>
      <c r="K1482" s="426"/>
      <c r="L1482" s="425"/>
    </row>
    <row r="1483" spans="8:12" x14ac:dyDescent="0.3">
      <c r="H1483" s="425"/>
      <c r="I1483" s="426"/>
      <c r="J1483" s="425"/>
      <c r="K1483" s="426"/>
      <c r="L1483" s="425"/>
    </row>
    <row r="1484" spans="8:12" x14ac:dyDescent="0.3">
      <c r="H1484" s="425"/>
      <c r="I1484" s="426"/>
      <c r="J1484" s="425"/>
      <c r="K1484" s="426"/>
      <c r="L1484" s="425"/>
    </row>
    <row r="1485" spans="8:12" x14ac:dyDescent="0.3">
      <c r="H1485" s="425"/>
      <c r="I1485" s="426"/>
      <c r="J1485" s="425"/>
      <c r="K1485" s="426"/>
      <c r="L1485" s="425"/>
    </row>
    <row r="1486" spans="8:12" x14ac:dyDescent="0.3">
      <c r="H1486" s="425"/>
      <c r="I1486" s="426"/>
      <c r="J1486" s="425"/>
      <c r="K1486" s="426"/>
      <c r="L1486" s="425"/>
    </row>
    <row r="1487" spans="8:12" x14ac:dyDescent="0.3">
      <c r="H1487" s="425"/>
      <c r="I1487" s="426"/>
      <c r="J1487" s="425"/>
      <c r="K1487" s="426"/>
      <c r="L1487" s="425"/>
    </row>
    <row r="1488" spans="8:12" x14ac:dyDescent="0.3">
      <c r="H1488" s="425"/>
      <c r="I1488" s="426"/>
      <c r="J1488" s="425"/>
      <c r="K1488" s="426"/>
      <c r="L1488" s="425"/>
    </row>
    <row r="1489" spans="8:12" x14ac:dyDescent="0.3">
      <c r="H1489" s="425"/>
      <c r="I1489" s="426"/>
      <c r="J1489" s="425"/>
      <c r="K1489" s="426"/>
      <c r="L1489" s="425"/>
    </row>
    <row r="1490" spans="8:12" x14ac:dyDescent="0.3">
      <c r="H1490" s="425"/>
      <c r="I1490" s="426"/>
      <c r="J1490" s="425"/>
      <c r="K1490" s="426"/>
      <c r="L1490" s="425"/>
    </row>
    <row r="1491" spans="8:12" x14ac:dyDescent="0.3">
      <c r="H1491" s="425"/>
      <c r="I1491" s="426"/>
      <c r="J1491" s="425"/>
      <c r="K1491" s="426"/>
      <c r="L1491" s="425"/>
    </row>
    <row r="1492" spans="8:12" x14ac:dyDescent="0.3">
      <c r="H1492" s="425"/>
      <c r="I1492" s="426"/>
      <c r="J1492" s="425"/>
      <c r="K1492" s="426"/>
      <c r="L1492" s="425"/>
    </row>
    <row r="1493" spans="8:12" x14ac:dyDescent="0.3">
      <c r="H1493" s="425"/>
      <c r="I1493" s="426"/>
      <c r="J1493" s="425"/>
      <c r="K1493" s="426"/>
      <c r="L1493" s="425"/>
    </row>
    <row r="1494" spans="8:12" x14ac:dyDescent="0.3">
      <c r="H1494" s="425"/>
      <c r="I1494" s="426"/>
      <c r="J1494" s="425"/>
      <c r="K1494" s="426"/>
      <c r="L1494" s="425"/>
    </row>
    <row r="1495" spans="8:12" x14ac:dyDescent="0.3">
      <c r="H1495" s="425"/>
      <c r="I1495" s="426"/>
      <c r="J1495" s="425"/>
      <c r="K1495" s="426"/>
      <c r="L1495" s="425"/>
    </row>
    <row r="1496" spans="8:12" x14ac:dyDescent="0.3">
      <c r="H1496" s="425"/>
      <c r="I1496" s="426"/>
      <c r="J1496" s="425"/>
      <c r="K1496" s="426"/>
      <c r="L1496" s="425"/>
    </row>
    <row r="1497" spans="8:12" x14ac:dyDescent="0.3">
      <c r="H1497" s="425"/>
      <c r="I1497" s="426"/>
      <c r="J1497" s="425"/>
      <c r="K1497" s="426"/>
      <c r="L1497" s="425"/>
    </row>
    <row r="1498" spans="8:12" x14ac:dyDescent="0.3">
      <c r="H1498" s="425"/>
      <c r="I1498" s="426"/>
      <c r="J1498" s="425"/>
      <c r="K1498" s="426"/>
      <c r="L1498" s="425"/>
    </row>
    <row r="1499" spans="8:12" x14ac:dyDescent="0.3">
      <c r="H1499" s="425"/>
      <c r="I1499" s="426"/>
      <c r="J1499" s="425"/>
      <c r="K1499" s="426"/>
      <c r="L1499" s="425"/>
    </row>
    <row r="1500" spans="8:12" x14ac:dyDescent="0.3">
      <c r="H1500" s="425"/>
      <c r="I1500" s="426"/>
      <c r="J1500" s="425"/>
      <c r="K1500" s="426"/>
      <c r="L1500" s="425"/>
    </row>
    <row r="1501" spans="8:12" x14ac:dyDescent="0.3">
      <c r="H1501" s="425"/>
      <c r="I1501" s="426"/>
      <c r="J1501" s="425"/>
      <c r="K1501" s="426"/>
      <c r="L1501" s="425"/>
    </row>
    <row r="1502" spans="8:12" x14ac:dyDescent="0.3">
      <c r="H1502" s="425"/>
      <c r="I1502" s="426"/>
      <c r="J1502" s="425"/>
      <c r="K1502" s="426"/>
      <c r="L1502" s="425"/>
    </row>
    <row r="1503" spans="8:12" x14ac:dyDescent="0.3">
      <c r="H1503" s="425"/>
      <c r="I1503" s="426"/>
      <c r="J1503" s="425"/>
      <c r="K1503" s="426"/>
      <c r="L1503" s="425"/>
    </row>
    <row r="1504" spans="8:12" x14ac:dyDescent="0.3">
      <c r="H1504" s="425"/>
      <c r="I1504" s="426"/>
      <c r="J1504" s="425"/>
      <c r="K1504" s="426"/>
      <c r="L1504" s="425"/>
    </row>
    <row r="1505" spans="8:12" x14ac:dyDescent="0.3">
      <c r="H1505" s="425"/>
      <c r="I1505" s="426"/>
      <c r="J1505" s="425"/>
      <c r="K1505" s="426"/>
      <c r="L1505" s="425"/>
    </row>
    <row r="1506" spans="8:12" x14ac:dyDescent="0.3">
      <c r="H1506" s="425"/>
      <c r="I1506" s="426"/>
      <c r="J1506" s="425"/>
      <c r="K1506" s="426"/>
      <c r="L1506" s="425"/>
    </row>
    <row r="1507" spans="8:12" x14ac:dyDescent="0.3">
      <c r="H1507" s="425"/>
      <c r="I1507" s="426"/>
      <c r="J1507" s="425"/>
      <c r="K1507" s="426"/>
      <c r="L1507" s="425"/>
    </row>
    <row r="1508" spans="8:12" x14ac:dyDescent="0.3">
      <c r="H1508" s="425"/>
      <c r="I1508" s="426"/>
      <c r="J1508" s="425"/>
      <c r="K1508" s="426"/>
      <c r="L1508" s="425"/>
    </row>
    <row r="1509" spans="8:12" x14ac:dyDescent="0.3">
      <c r="H1509" s="425"/>
      <c r="I1509" s="426"/>
      <c r="J1509" s="425"/>
      <c r="K1509" s="426"/>
      <c r="L1509" s="425"/>
    </row>
    <row r="1510" spans="8:12" x14ac:dyDescent="0.3">
      <c r="H1510" s="425"/>
      <c r="I1510" s="426"/>
      <c r="J1510" s="425"/>
      <c r="K1510" s="426"/>
      <c r="L1510" s="425"/>
    </row>
    <row r="1511" spans="8:12" x14ac:dyDescent="0.3">
      <c r="H1511" s="425"/>
      <c r="I1511" s="426"/>
      <c r="J1511" s="425"/>
      <c r="K1511" s="426"/>
      <c r="L1511" s="425"/>
    </row>
    <row r="1512" spans="8:12" x14ac:dyDescent="0.3">
      <c r="H1512" s="425"/>
      <c r="I1512" s="426"/>
      <c r="J1512" s="425"/>
      <c r="K1512" s="426"/>
      <c r="L1512" s="425"/>
    </row>
    <row r="1513" spans="8:12" x14ac:dyDescent="0.3">
      <c r="H1513" s="425"/>
      <c r="I1513" s="426"/>
      <c r="J1513" s="425"/>
      <c r="K1513" s="426"/>
      <c r="L1513" s="425"/>
    </row>
    <row r="1514" spans="8:12" x14ac:dyDescent="0.3">
      <c r="H1514" s="425"/>
      <c r="I1514" s="426"/>
      <c r="J1514" s="425"/>
      <c r="K1514" s="426"/>
      <c r="L1514" s="425"/>
    </row>
    <row r="1515" spans="8:12" x14ac:dyDescent="0.3">
      <c r="H1515" s="425"/>
      <c r="I1515" s="426"/>
      <c r="J1515" s="425"/>
      <c r="K1515" s="426"/>
      <c r="L1515" s="425"/>
    </row>
    <row r="1516" spans="8:12" x14ac:dyDescent="0.3">
      <c r="H1516" s="425"/>
      <c r="I1516" s="426"/>
      <c r="J1516" s="425"/>
      <c r="K1516" s="426"/>
      <c r="L1516" s="425"/>
    </row>
    <row r="1517" spans="8:12" x14ac:dyDescent="0.3">
      <c r="H1517" s="425"/>
      <c r="I1517" s="426"/>
      <c r="J1517" s="425"/>
      <c r="K1517" s="426"/>
      <c r="L1517" s="425"/>
    </row>
    <row r="1518" spans="8:12" x14ac:dyDescent="0.3">
      <c r="H1518" s="425"/>
      <c r="I1518" s="426"/>
      <c r="J1518" s="425"/>
      <c r="K1518" s="426"/>
      <c r="L1518" s="425"/>
    </row>
    <row r="1519" spans="8:12" x14ac:dyDescent="0.3">
      <c r="H1519" s="425"/>
      <c r="I1519" s="426"/>
      <c r="J1519" s="425"/>
      <c r="K1519" s="426"/>
      <c r="L1519" s="425"/>
    </row>
    <row r="1520" spans="8:12" x14ac:dyDescent="0.3">
      <c r="H1520" s="425"/>
      <c r="I1520" s="426"/>
      <c r="J1520" s="425"/>
      <c r="K1520" s="426"/>
      <c r="L1520" s="425"/>
    </row>
    <row r="1521" spans="8:12" x14ac:dyDescent="0.3">
      <c r="H1521" s="425"/>
      <c r="I1521" s="426"/>
      <c r="J1521" s="425"/>
      <c r="K1521" s="426"/>
      <c r="L1521" s="425"/>
    </row>
    <row r="1522" spans="8:12" x14ac:dyDescent="0.3">
      <c r="H1522" s="425"/>
      <c r="I1522" s="426"/>
      <c r="J1522" s="425"/>
      <c r="K1522" s="426"/>
      <c r="L1522" s="425"/>
    </row>
    <row r="1523" spans="8:12" x14ac:dyDescent="0.3">
      <c r="H1523" s="425"/>
      <c r="I1523" s="426"/>
      <c r="J1523" s="425"/>
      <c r="K1523" s="426"/>
      <c r="L1523" s="425"/>
    </row>
    <row r="1524" spans="8:12" x14ac:dyDescent="0.3">
      <c r="H1524" s="425"/>
      <c r="I1524" s="426"/>
      <c r="J1524" s="425"/>
      <c r="K1524" s="426"/>
      <c r="L1524" s="425"/>
    </row>
    <row r="1525" spans="8:12" x14ac:dyDescent="0.3">
      <c r="H1525" s="425"/>
      <c r="I1525" s="426"/>
      <c r="J1525" s="425"/>
      <c r="K1525" s="426"/>
      <c r="L1525" s="425"/>
    </row>
    <row r="1526" spans="8:12" x14ac:dyDescent="0.3">
      <c r="H1526" s="425"/>
      <c r="I1526" s="426"/>
      <c r="J1526" s="425"/>
      <c r="K1526" s="426"/>
      <c r="L1526" s="425"/>
    </row>
    <row r="1527" spans="8:12" x14ac:dyDescent="0.3">
      <c r="H1527" s="425"/>
      <c r="I1527" s="426"/>
      <c r="J1527" s="425"/>
      <c r="K1527" s="426"/>
      <c r="L1527" s="425"/>
    </row>
    <row r="1528" spans="8:12" x14ac:dyDescent="0.3">
      <c r="H1528" s="425"/>
      <c r="I1528" s="426"/>
      <c r="J1528" s="425"/>
      <c r="K1528" s="426"/>
      <c r="L1528" s="425"/>
    </row>
    <row r="1529" spans="8:12" x14ac:dyDescent="0.3">
      <c r="H1529" s="425"/>
      <c r="I1529" s="426"/>
      <c r="J1529" s="425"/>
      <c r="K1529" s="426"/>
      <c r="L1529" s="425"/>
    </row>
    <row r="1530" spans="8:12" x14ac:dyDescent="0.3">
      <c r="H1530" s="425"/>
      <c r="I1530" s="426"/>
      <c r="J1530" s="425"/>
      <c r="K1530" s="426"/>
      <c r="L1530" s="425"/>
    </row>
    <row r="1531" spans="8:12" x14ac:dyDescent="0.3">
      <c r="H1531" s="425"/>
      <c r="I1531" s="426"/>
      <c r="J1531" s="425"/>
      <c r="K1531" s="426"/>
      <c r="L1531" s="425"/>
    </row>
    <row r="1532" spans="8:12" x14ac:dyDescent="0.3">
      <c r="H1532" s="425"/>
      <c r="I1532" s="426"/>
      <c r="J1532" s="425"/>
      <c r="K1532" s="426"/>
      <c r="L1532" s="425"/>
    </row>
    <row r="1533" spans="8:12" x14ac:dyDescent="0.3">
      <c r="H1533" s="425"/>
      <c r="I1533" s="426"/>
      <c r="J1533" s="425"/>
      <c r="K1533" s="426"/>
      <c r="L1533" s="425"/>
    </row>
    <row r="1534" spans="8:12" x14ac:dyDescent="0.3">
      <c r="H1534" s="425"/>
      <c r="I1534" s="426"/>
      <c r="J1534" s="425"/>
      <c r="K1534" s="426"/>
      <c r="L1534" s="425"/>
    </row>
    <row r="1535" spans="8:12" x14ac:dyDescent="0.3">
      <c r="H1535" s="425"/>
      <c r="I1535" s="426"/>
      <c r="J1535" s="425"/>
      <c r="K1535" s="426"/>
      <c r="L1535" s="425"/>
    </row>
    <row r="1536" spans="8:12" x14ac:dyDescent="0.3">
      <c r="H1536" s="425"/>
      <c r="I1536" s="426"/>
      <c r="J1536" s="425"/>
      <c r="K1536" s="426"/>
      <c r="L1536" s="425"/>
    </row>
    <row r="1537" spans="8:12" x14ac:dyDescent="0.3">
      <c r="H1537" s="425"/>
      <c r="I1537" s="426"/>
      <c r="J1537" s="425"/>
      <c r="K1537" s="426"/>
      <c r="L1537" s="425"/>
    </row>
    <row r="1538" spans="8:12" x14ac:dyDescent="0.3">
      <c r="H1538" s="425"/>
      <c r="I1538" s="426"/>
      <c r="J1538" s="425"/>
      <c r="K1538" s="426"/>
      <c r="L1538" s="425"/>
    </row>
    <row r="1539" spans="8:12" x14ac:dyDescent="0.3">
      <c r="H1539" s="425"/>
      <c r="I1539" s="426"/>
      <c r="J1539" s="425"/>
      <c r="K1539" s="426"/>
      <c r="L1539" s="425"/>
    </row>
    <row r="1540" spans="8:12" x14ac:dyDescent="0.3">
      <c r="H1540" s="425"/>
      <c r="I1540" s="426"/>
      <c r="J1540" s="425"/>
      <c r="K1540" s="426"/>
      <c r="L1540" s="425"/>
    </row>
    <row r="1541" spans="8:12" x14ac:dyDescent="0.3">
      <c r="H1541" s="425"/>
      <c r="I1541" s="426"/>
      <c r="J1541" s="425"/>
      <c r="K1541" s="426"/>
      <c r="L1541" s="425"/>
    </row>
    <row r="1542" spans="8:12" x14ac:dyDescent="0.3">
      <c r="H1542" s="425"/>
      <c r="I1542" s="426"/>
      <c r="J1542" s="425"/>
      <c r="K1542" s="426"/>
      <c r="L1542" s="425"/>
    </row>
    <row r="1543" spans="8:12" x14ac:dyDescent="0.3">
      <c r="H1543" s="425"/>
      <c r="I1543" s="426"/>
      <c r="J1543" s="425"/>
      <c r="K1543" s="426"/>
      <c r="L1543" s="425"/>
    </row>
    <row r="1544" spans="8:12" x14ac:dyDescent="0.3">
      <c r="H1544" s="425"/>
      <c r="I1544" s="426"/>
      <c r="J1544" s="425"/>
      <c r="K1544" s="426"/>
      <c r="L1544" s="425"/>
    </row>
    <row r="1545" spans="8:12" x14ac:dyDescent="0.3">
      <c r="H1545" s="425"/>
      <c r="I1545" s="426"/>
      <c r="J1545" s="425"/>
      <c r="K1545" s="426"/>
      <c r="L1545" s="425"/>
    </row>
    <row r="1546" spans="8:12" x14ac:dyDescent="0.3">
      <c r="H1546" s="425"/>
      <c r="I1546" s="426"/>
      <c r="J1546" s="425"/>
      <c r="K1546" s="426"/>
      <c r="L1546" s="425"/>
    </row>
    <row r="1547" spans="8:12" x14ac:dyDescent="0.3">
      <c r="H1547" s="425"/>
      <c r="I1547" s="426"/>
      <c r="J1547" s="425"/>
      <c r="K1547" s="426"/>
      <c r="L1547" s="425"/>
    </row>
    <row r="1548" spans="8:12" x14ac:dyDescent="0.3">
      <c r="H1548" s="425"/>
      <c r="I1548" s="426"/>
      <c r="J1548" s="425"/>
      <c r="K1548" s="426"/>
      <c r="L1548" s="425"/>
    </row>
    <row r="1549" spans="8:12" x14ac:dyDescent="0.3">
      <c r="H1549" s="425"/>
      <c r="I1549" s="426"/>
      <c r="J1549" s="425"/>
      <c r="K1549" s="426"/>
      <c r="L1549" s="425"/>
    </row>
    <row r="1550" spans="8:12" x14ac:dyDescent="0.3">
      <c r="H1550" s="425"/>
      <c r="I1550" s="426"/>
      <c r="J1550" s="425"/>
      <c r="K1550" s="426"/>
      <c r="L1550" s="425"/>
    </row>
    <row r="1551" spans="8:12" x14ac:dyDescent="0.3">
      <c r="H1551" s="425"/>
      <c r="I1551" s="426"/>
      <c r="J1551" s="425"/>
      <c r="K1551" s="426"/>
      <c r="L1551" s="425"/>
    </row>
    <row r="1552" spans="8:12" x14ac:dyDescent="0.3">
      <c r="H1552" s="425"/>
      <c r="I1552" s="426"/>
      <c r="J1552" s="425"/>
      <c r="K1552" s="426"/>
      <c r="L1552" s="425"/>
    </row>
    <row r="1553" spans="8:12" x14ac:dyDescent="0.3">
      <c r="H1553" s="425"/>
      <c r="I1553" s="426"/>
      <c r="J1553" s="425"/>
      <c r="K1553" s="426"/>
      <c r="L1553" s="425"/>
    </row>
    <row r="1554" spans="8:12" x14ac:dyDescent="0.3">
      <c r="H1554" s="425"/>
      <c r="I1554" s="426"/>
      <c r="J1554" s="425"/>
      <c r="K1554" s="426"/>
      <c r="L1554" s="425"/>
    </row>
    <row r="1555" spans="8:12" x14ac:dyDescent="0.3">
      <c r="H1555" s="425"/>
      <c r="I1555" s="426"/>
      <c r="J1555" s="425"/>
      <c r="K1555" s="426"/>
      <c r="L1555" s="425"/>
    </row>
    <row r="1556" spans="8:12" x14ac:dyDescent="0.3">
      <c r="H1556" s="425"/>
      <c r="I1556" s="426"/>
      <c r="J1556" s="425"/>
      <c r="K1556" s="426"/>
      <c r="L1556" s="425"/>
    </row>
    <row r="1557" spans="8:12" x14ac:dyDescent="0.3">
      <c r="H1557" s="425"/>
      <c r="I1557" s="426"/>
      <c r="J1557" s="425"/>
      <c r="K1557" s="426"/>
      <c r="L1557" s="425"/>
    </row>
    <row r="1558" spans="8:12" x14ac:dyDescent="0.3">
      <c r="H1558" s="425"/>
      <c r="I1558" s="426"/>
      <c r="J1558" s="425"/>
      <c r="K1558" s="426"/>
      <c r="L1558" s="425"/>
    </row>
    <row r="1559" spans="8:12" x14ac:dyDescent="0.3">
      <c r="H1559" s="425"/>
      <c r="I1559" s="426"/>
      <c r="J1559" s="425"/>
      <c r="K1559" s="426"/>
      <c r="L1559" s="425"/>
    </row>
    <row r="1560" spans="8:12" x14ac:dyDescent="0.3">
      <c r="H1560" s="425"/>
      <c r="I1560" s="426"/>
      <c r="J1560" s="425"/>
      <c r="K1560" s="426"/>
      <c r="L1560" s="425"/>
    </row>
    <row r="1561" spans="8:12" x14ac:dyDescent="0.3">
      <c r="H1561" s="425"/>
      <c r="I1561" s="426"/>
      <c r="J1561" s="425"/>
      <c r="K1561" s="426"/>
      <c r="L1561" s="425"/>
    </row>
    <row r="1562" spans="8:12" x14ac:dyDescent="0.3">
      <c r="H1562" s="425"/>
      <c r="I1562" s="426"/>
      <c r="J1562" s="425"/>
      <c r="K1562" s="426"/>
      <c r="L1562" s="425"/>
    </row>
    <row r="1563" spans="8:12" x14ac:dyDescent="0.3">
      <c r="H1563" s="425"/>
      <c r="I1563" s="426"/>
      <c r="J1563" s="425"/>
      <c r="K1563" s="426"/>
      <c r="L1563" s="425"/>
    </row>
    <row r="1564" spans="8:12" x14ac:dyDescent="0.3">
      <c r="H1564" s="425"/>
      <c r="I1564" s="426"/>
      <c r="J1564" s="425"/>
      <c r="K1564" s="426"/>
      <c r="L1564" s="425"/>
    </row>
    <row r="1565" spans="8:12" x14ac:dyDescent="0.3">
      <c r="H1565" s="425"/>
      <c r="I1565" s="426"/>
      <c r="J1565" s="425"/>
      <c r="K1565" s="426"/>
      <c r="L1565" s="425"/>
    </row>
    <row r="1566" spans="8:12" x14ac:dyDescent="0.3">
      <c r="H1566" s="425"/>
      <c r="I1566" s="426"/>
      <c r="J1566" s="425"/>
      <c r="K1566" s="426"/>
      <c r="L1566" s="425"/>
    </row>
    <row r="1567" spans="8:12" x14ac:dyDescent="0.3">
      <c r="H1567" s="425"/>
      <c r="I1567" s="426"/>
      <c r="J1567" s="425"/>
      <c r="K1567" s="426"/>
      <c r="L1567" s="425"/>
    </row>
    <row r="1568" spans="8:12" x14ac:dyDescent="0.3">
      <c r="H1568" s="425"/>
      <c r="I1568" s="426"/>
      <c r="J1568" s="425"/>
      <c r="K1568" s="426"/>
      <c r="L1568" s="425"/>
    </row>
    <row r="1569" spans="8:12" x14ac:dyDescent="0.3">
      <c r="H1569" s="425"/>
      <c r="I1569" s="426"/>
      <c r="J1569" s="425"/>
      <c r="K1569" s="426"/>
      <c r="L1569" s="425"/>
    </row>
    <row r="1570" spans="8:12" x14ac:dyDescent="0.3">
      <c r="H1570" s="425"/>
      <c r="I1570" s="426"/>
      <c r="J1570" s="425"/>
      <c r="K1570" s="426"/>
      <c r="L1570" s="425"/>
    </row>
    <row r="1571" spans="8:12" x14ac:dyDescent="0.3">
      <c r="H1571" s="425"/>
      <c r="I1571" s="426"/>
      <c r="J1571" s="425"/>
      <c r="K1571" s="426"/>
      <c r="L1571" s="425"/>
    </row>
    <row r="1572" spans="8:12" x14ac:dyDescent="0.3">
      <c r="H1572" s="425"/>
      <c r="I1572" s="426"/>
      <c r="J1572" s="425"/>
      <c r="K1572" s="426"/>
      <c r="L1572" s="425"/>
    </row>
    <row r="1573" spans="8:12" x14ac:dyDescent="0.3">
      <c r="H1573" s="425"/>
      <c r="I1573" s="426"/>
      <c r="J1573" s="425"/>
      <c r="K1573" s="426"/>
      <c r="L1573" s="425"/>
    </row>
    <row r="1574" spans="8:12" x14ac:dyDescent="0.3">
      <c r="H1574" s="425"/>
      <c r="I1574" s="426"/>
      <c r="J1574" s="425"/>
      <c r="K1574" s="426"/>
      <c r="L1574" s="425"/>
    </row>
    <row r="1575" spans="8:12" x14ac:dyDescent="0.3">
      <c r="H1575" s="425"/>
      <c r="I1575" s="426"/>
      <c r="J1575" s="425"/>
      <c r="K1575" s="426"/>
      <c r="L1575" s="425"/>
    </row>
    <row r="1576" spans="8:12" x14ac:dyDescent="0.3">
      <c r="H1576" s="425"/>
      <c r="I1576" s="426"/>
      <c r="J1576" s="425"/>
      <c r="K1576" s="426"/>
      <c r="L1576" s="425"/>
    </row>
    <row r="1577" spans="8:12" x14ac:dyDescent="0.3">
      <c r="H1577" s="425"/>
      <c r="I1577" s="426"/>
      <c r="J1577" s="425"/>
      <c r="K1577" s="426"/>
      <c r="L1577" s="425"/>
    </row>
    <row r="1578" spans="8:12" x14ac:dyDescent="0.3">
      <c r="H1578" s="425"/>
      <c r="I1578" s="426"/>
      <c r="J1578" s="425"/>
      <c r="K1578" s="426"/>
      <c r="L1578" s="425"/>
    </row>
    <row r="1579" spans="8:12" x14ac:dyDescent="0.3">
      <c r="H1579" s="425"/>
      <c r="I1579" s="426"/>
      <c r="J1579" s="425"/>
      <c r="K1579" s="426"/>
      <c r="L1579" s="425"/>
    </row>
    <row r="1580" spans="8:12" x14ac:dyDescent="0.3">
      <c r="H1580" s="425"/>
      <c r="I1580" s="426"/>
      <c r="J1580" s="425"/>
      <c r="K1580" s="426"/>
      <c r="L1580" s="425"/>
    </row>
    <row r="1581" spans="8:12" x14ac:dyDescent="0.3">
      <c r="H1581" s="425"/>
      <c r="I1581" s="426"/>
      <c r="J1581" s="425"/>
      <c r="K1581" s="426"/>
      <c r="L1581" s="425"/>
    </row>
    <row r="1582" spans="8:12" x14ac:dyDescent="0.3">
      <c r="H1582" s="425"/>
      <c r="I1582" s="426"/>
      <c r="J1582" s="425"/>
      <c r="K1582" s="426"/>
      <c r="L1582" s="425"/>
    </row>
    <row r="1583" spans="8:12" x14ac:dyDescent="0.3">
      <c r="H1583" s="425"/>
      <c r="I1583" s="426"/>
      <c r="J1583" s="425"/>
      <c r="K1583" s="426"/>
      <c r="L1583" s="425"/>
    </row>
    <row r="1584" spans="8:12" x14ac:dyDescent="0.3">
      <c r="H1584" s="425"/>
      <c r="I1584" s="426"/>
      <c r="J1584" s="425"/>
      <c r="K1584" s="426"/>
      <c r="L1584" s="425"/>
    </row>
    <row r="1585" spans="8:12" x14ac:dyDescent="0.3">
      <c r="H1585" s="425"/>
      <c r="I1585" s="426"/>
      <c r="J1585" s="425"/>
      <c r="K1585" s="426"/>
      <c r="L1585" s="425"/>
    </row>
    <row r="1586" spans="8:12" x14ac:dyDescent="0.3">
      <c r="H1586" s="425"/>
      <c r="I1586" s="426"/>
      <c r="J1586" s="425"/>
      <c r="K1586" s="426"/>
      <c r="L1586" s="425"/>
    </row>
    <row r="1587" spans="8:12" x14ac:dyDescent="0.3">
      <c r="H1587" s="425"/>
      <c r="I1587" s="426"/>
      <c r="J1587" s="425"/>
      <c r="K1587" s="426"/>
      <c r="L1587" s="425"/>
    </row>
    <row r="1588" spans="8:12" x14ac:dyDescent="0.3">
      <c r="H1588" s="425"/>
      <c r="I1588" s="426"/>
      <c r="J1588" s="425"/>
      <c r="K1588" s="426"/>
      <c r="L1588" s="425"/>
    </row>
    <row r="1589" spans="8:12" x14ac:dyDescent="0.3">
      <c r="H1589" s="425"/>
      <c r="I1589" s="426"/>
      <c r="J1589" s="425"/>
      <c r="K1589" s="426"/>
      <c r="L1589" s="425"/>
    </row>
    <row r="1590" spans="8:12" x14ac:dyDescent="0.3">
      <c r="H1590" s="425"/>
      <c r="I1590" s="426"/>
      <c r="J1590" s="425"/>
      <c r="K1590" s="426"/>
      <c r="L1590" s="425"/>
    </row>
    <row r="1591" spans="8:12" x14ac:dyDescent="0.3">
      <c r="H1591" s="425"/>
      <c r="I1591" s="426"/>
      <c r="J1591" s="425"/>
      <c r="K1591" s="426"/>
      <c r="L1591" s="425"/>
    </row>
    <row r="1592" spans="8:12" x14ac:dyDescent="0.3">
      <c r="H1592" s="425"/>
      <c r="I1592" s="426"/>
      <c r="J1592" s="425"/>
      <c r="K1592" s="426"/>
      <c r="L1592" s="425"/>
    </row>
    <row r="1593" spans="8:12" x14ac:dyDescent="0.3">
      <c r="H1593" s="425"/>
      <c r="I1593" s="426"/>
      <c r="J1593" s="425"/>
      <c r="K1593" s="426"/>
      <c r="L1593" s="425"/>
    </row>
    <row r="1594" spans="8:12" x14ac:dyDescent="0.3">
      <c r="H1594" s="425"/>
      <c r="I1594" s="426"/>
      <c r="J1594" s="425"/>
      <c r="K1594" s="426"/>
      <c r="L1594" s="425"/>
    </row>
    <row r="1595" spans="8:12" x14ac:dyDescent="0.3">
      <c r="H1595" s="425"/>
      <c r="I1595" s="426"/>
      <c r="J1595" s="425"/>
      <c r="K1595" s="426"/>
      <c r="L1595" s="425"/>
    </row>
    <row r="1596" spans="8:12" x14ac:dyDescent="0.3">
      <c r="H1596" s="425"/>
      <c r="I1596" s="426"/>
      <c r="J1596" s="425"/>
      <c r="K1596" s="426"/>
      <c r="L1596" s="425"/>
    </row>
    <row r="1597" spans="8:12" x14ac:dyDescent="0.3">
      <c r="H1597" s="425"/>
      <c r="I1597" s="426"/>
      <c r="J1597" s="425"/>
      <c r="K1597" s="426"/>
      <c r="L1597" s="425"/>
    </row>
    <row r="1598" spans="8:12" x14ac:dyDescent="0.3">
      <c r="H1598" s="425"/>
      <c r="I1598" s="426"/>
      <c r="J1598" s="425"/>
      <c r="K1598" s="426"/>
      <c r="L1598" s="425"/>
    </row>
    <row r="1599" spans="8:12" x14ac:dyDescent="0.3">
      <c r="H1599" s="425"/>
      <c r="I1599" s="426"/>
      <c r="J1599" s="425"/>
      <c r="K1599" s="426"/>
      <c r="L1599" s="425"/>
    </row>
    <row r="1600" spans="8:12" x14ac:dyDescent="0.3">
      <c r="H1600" s="425"/>
      <c r="I1600" s="426"/>
      <c r="J1600" s="425"/>
      <c r="K1600" s="426"/>
      <c r="L1600" s="425"/>
    </row>
    <row r="1601" spans="8:12" x14ac:dyDescent="0.3">
      <c r="H1601" s="425"/>
      <c r="I1601" s="426"/>
      <c r="J1601" s="425"/>
      <c r="K1601" s="426"/>
      <c r="L1601" s="425"/>
    </row>
    <row r="1602" spans="8:12" x14ac:dyDescent="0.3">
      <c r="H1602" s="425"/>
      <c r="I1602" s="426"/>
      <c r="J1602" s="425"/>
      <c r="K1602" s="426"/>
      <c r="L1602" s="425"/>
    </row>
    <row r="1603" spans="8:12" x14ac:dyDescent="0.3">
      <c r="H1603" s="425"/>
      <c r="I1603" s="426"/>
      <c r="J1603" s="425"/>
      <c r="K1603" s="426"/>
      <c r="L1603" s="425"/>
    </row>
    <row r="1604" spans="8:12" x14ac:dyDescent="0.3">
      <c r="H1604" s="425"/>
      <c r="I1604" s="426"/>
      <c r="J1604" s="425"/>
      <c r="K1604" s="426"/>
      <c r="L1604" s="425"/>
    </row>
    <row r="1605" spans="8:12" x14ac:dyDescent="0.3">
      <c r="H1605" s="425"/>
      <c r="I1605" s="426"/>
      <c r="J1605" s="425"/>
      <c r="K1605" s="426"/>
      <c r="L1605" s="425"/>
    </row>
    <row r="1606" spans="8:12" x14ac:dyDescent="0.3">
      <c r="H1606" s="425"/>
      <c r="I1606" s="426"/>
      <c r="J1606" s="425"/>
      <c r="K1606" s="426"/>
      <c r="L1606" s="425"/>
    </row>
    <row r="1607" spans="8:12" x14ac:dyDescent="0.3">
      <c r="H1607" s="425"/>
      <c r="I1607" s="426"/>
      <c r="J1607" s="425"/>
      <c r="K1607" s="426"/>
      <c r="L1607" s="425"/>
    </row>
    <row r="1608" spans="8:12" x14ac:dyDescent="0.3">
      <c r="H1608" s="425"/>
      <c r="I1608" s="426"/>
      <c r="J1608" s="425"/>
      <c r="K1608" s="426"/>
      <c r="L1608" s="425"/>
    </row>
    <row r="1609" spans="8:12" x14ac:dyDescent="0.3">
      <c r="H1609" s="425"/>
      <c r="I1609" s="426"/>
      <c r="J1609" s="425"/>
      <c r="K1609" s="426"/>
      <c r="L1609" s="425"/>
    </row>
    <row r="1610" spans="8:12" x14ac:dyDescent="0.3">
      <c r="H1610" s="425"/>
      <c r="I1610" s="426"/>
      <c r="J1610" s="425"/>
      <c r="K1610" s="426"/>
      <c r="L1610" s="425"/>
    </row>
    <row r="1611" spans="8:12" x14ac:dyDescent="0.3">
      <c r="H1611" s="425"/>
      <c r="I1611" s="426"/>
      <c r="J1611" s="425"/>
      <c r="K1611" s="426"/>
      <c r="L1611" s="425"/>
    </row>
    <row r="1612" spans="8:12" x14ac:dyDescent="0.3">
      <c r="H1612" s="425"/>
      <c r="I1612" s="426"/>
      <c r="J1612" s="425"/>
      <c r="K1612" s="426"/>
      <c r="L1612" s="425"/>
    </row>
    <row r="1613" spans="8:12" x14ac:dyDescent="0.3">
      <c r="H1613" s="425"/>
      <c r="I1613" s="426"/>
      <c r="J1613" s="425"/>
      <c r="K1613" s="426"/>
      <c r="L1613" s="425"/>
    </row>
    <row r="1614" spans="8:12" x14ac:dyDescent="0.3">
      <c r="H1614" s="425"/>
      <c r="I1614" s="426"/>
      <c r="J1614" s="425"/>
      <c r="K1614" s="426"/>
      <c r="L1614" s="425"/>
    </row>
    <row r="1615" spans="8:12" x14ac:dyDescent="0.3">
      <c r="H1615" s="425"/>
      <c r="I1615" s="426"/>
      <c r="J1615" s="425"/>
      <c r="K1615" s="426"/>
      <c r="L1615" s="425"/>
    </row>
    <row r="1616" spans="8:12" x14ac:dyDescent="0.3">
      <c r="H1616" s="425"/>
      <c r="I1616" s="426"/>
      <c r="J1616" s="425"/>
      <c r="K1616" s="426"/>
      <c r="L1616" s="425"/>
    </row>
    <row r="1617" spans="8:12" x14ac:dyDescent="0.3">
      <c r="H1617" s="425"/>
      <c r="I1617" s="426"/>
      <c r="J1617" s="425"/>
      <c r="K1617" s="426"/>
      <c r="L1617" s="425"/>
    </row>
    <row r="1618" spans="8:12" x14ac:dyDescent="0.3">
      <c r="H1618" s="425"/>
      <c r="I1618" s="426"/>
      <c r="J1618" s="425"/>
      <c r="K1618" s="426"/>
      <c r="L1618" s="425"/>
    </row>
    <row r="1619" spans="8:12" x14ac:dyDescent="0.3">
      <c r="H1619" s="425"/>
      <c r="I1619" s="426"/>
      <c r="J1619" s="425"/>
      <c r="K1619" s="426"/>
      <c r="L1619" s="425"/>
    </row>
    <row r="1620" spans="8:12" x14ac:dyDescent="0.3">
      <c r="H1620" s="425"/>
      <c r="I1620" s="426"/>
      <c r="J1620" s="425"/>
      <c r="K1620" s="426"/>
      <c r="L1620" s="425"/>
    </row>
    <row r="1621" spans="8:12" x14ac:dyDescent="0.3">
      <c r="H1621" s="425"/>
      <c r="I1621" s="426"/>
      <c r="J1621" s="425"/>
      <c r="K1621" s="426"/>
      <c r="L1621" s="425"/>
    </row>
    <row r="1622" spans="8:12" x14ac:dyDescent="0.3">
      <c r="H1622" s="425"/>
      <c r="I1622" s="426"/>
      <c r="J1622" s="425"/>
      <c r="K1622" s="426"/>
      <c r="L1622" s="425"/>
    </row>
    <row r="1623" spans="8:12" x14ac:dyDescent="0.3">
      <c r="H1623" s="425"/>
      <c r="I1623" s="426"/>
      <c r="J1623" s="425"/>
      <c r="K1623" s="426"/>
      <c r="L1623" s="425"/>
    </row>
    <row r="1624" spans="8:12" x14ac:dyDescent="0.3">
      <c r="H1624" s="425"/>
      <c r="I1624" s="426"/>
      <c r="J1624" s="425"/>
      <c r="K1624" s="426"/>
      <c r="L1624" s="425"/>
    </row>
    <row r="1625" spans="8:12" x14ac:dyDescent="0.3">
      <c r="H1625" s="425"/>
      <c r="I1625" s="426"/>
      <c r="J1625" s="425"/>
      <c r="K1625" s="426"/>
      <c r="L1625" s="425"/>
    </row>
    <row r="1626" spans="8:12" x14ac:dyDescent="0.3">
      <c r="H1626" s="425"/>
      <c r="I1626" s="426"/>
      <c r="J1626" s="425"/>
      <c r="K1626" s="426"/>
      <c r="L1626" s="425"/>
    </row>
    <row r="1627" spans="8:12" x14ac:dyDescent="0.3">
      <c r="H1627" s="425"/>
      <c r="I1627" s="426"/>
      <c r="J1627" s="425"/>
      <c r="K1627" s="426"/>
      <c r="L1627" s="425"/>
    </row>
    <row r="1628" spans="8:12" x14ac:dyDescent="0.3">
      <c r="H1628" s="425"/>
      <c r="I1628" s="426"/>
      <c r="J1628" s="425"/>
      <c r="K1628" s="426"/>
      <c r="L1628" s="425"/>
    </row>
    <row r="1629" spans="8:12" x14ac:dyDescent="0.3">
      <c r="H1629" s="425"/>
      <c r="I1629" s="426"/>
      <c r="J1629" s="425"/>
      <c r="K1629" s="426"/>
      <c r="L1629" s="425"/>
    </row>
    <row r="1630" spans="8:12" x14ac:dyDescent="0.3">
      <c r="H1630" s="425"/>
      <c r="I1630" s="426"/>
      <c r="J1630" s="425"/>
      <c r="K1630" s="426"/>
      <c r="L1630" s="425"/>
    </row>
    <row r="1631" spans="8:12" x14ac:dyDescent="0.3">
      <c r="H1631" s="425"/>
      <c r="I1631" s="426"/>
      <c r="J1631" s="425"/>
      <c r="K1631" s="426"/>
      <c r="L1631" s="425"/>
    </row>
    <row r="1632" spans="8:12" x14ac:dyDescent="0.3">
      <c r="H1632" s="425"/>
      <c r="I1632" s="426"/>
      <c r="J1632" s="425"/>
      <c r="K1632" s="426"/>
      <c r="L1632" s="425"/>
    </row>
    <row r="1633" spans="8:12" x14ac:dyDescent="0.3">
      <c r="H1633" s="425"/>
      <c r="I1633" s="426"/>
      <c r="J1633" s="425"/>
      <c r="K1633" s="426"/>
      <c r="L1633" s="425"/>
    </row>
    <row r="1634" spans="8:12" x14ac:dyDescent="0.3">
      <c r="H1634" s="425"/>
      <c r="I1634" s="426"/>
      <c r="J1634" s="425"/>
      <c r="K1634" s="426"/>
      <c r="L1634" s="425"/>
    </row>
    <row r="1635" spans="8:12" x14ac:dyDescent="0.3">
      <c r="H1635" s="425"/>
      <c r="I1635" s="426"/>
      <c r="J1635" s="425"/>
      <c r="K1635" s="426"/>
      <c r="L1635" s="425"/>
    </row>
    <row r="1636" spans="8:12" x14ac:dyDescent="0.3">
      <c r="H1636" s="425"/>
      <c r="I1636" s="426"/>
      <c r="J1636" s="425"/>
      <c r="K1636" s="426"/>
      <c r="L1636" s="425"/>
    </row>
    <row r="1637" spans="8:12" x14ac:dyDescent="0.3">
      <c r="H1637" s="425"/>
      <c r="I1637" s="426"/>
      <c r="J1637" s="425"/>
      <c r="K1637" s="426"/>
      <c r="L1637" s="425"/>
    </row>
    <row r="1638" spans="8:12" x14ac:dyDescent="0.3">
      <c r="H1638" s="425"/>
      <c r="I1638" s="426"/>
      <c r="J1638" s="425"/>
      <c r="K1638" s="426"/>
      <c r="L1638" s="425"/>
    </row>
    <row r="1639" spans="8:12" x14ac:dyDescent="0.3">
      <c r="H1639" s="425"/>
      <c r="I1639" s="426"/>
      <c r="J1639" s="425"/>
      <c r="K1639" s="426"/>
      <c r="L1639" s="425"/>
    </row>
    <row r="1640" spans="8:12" x14ac:dyDescent="0.3">
      <c r="H1640" s="425"/>
      <c r="I1640" s="426"/>
      <c r="J1640" s="425"/>
      <c r="K1640" s="426"/>
      <c r="L1640" s="425"/>
    </row>
    <row r="1641" spans="8:12" x14ac:dyDescent="0.3">
      <c r="H1641" s="425"/>
      <c r="I1641" s="426"/>
      <c r="J1641" s="425"/>
      <c r="K1641" s="426"/>
      <c r="L1641" s="425"/>
    </row>
    <row r="1642" spans="8:12" x14ac:dyDescent="0.3">
      <c r="H1642" s="425"/>
      <c r="I1642" s="426"/>
      <c r="J1642" s="425"/>
      <c r="K1642" s="426"/>
      <c r="L1642" s="425"/>
    </row>
    <row r="1643" spans="8:12" x14ac:dyDescent="0.3">
      <c r="H1643" s="425"/>
      <c r="I1643" s="426"/>
      <c r="J1643" s="425"/>
      <c r="K1643" s="426"/>
      <c r="L1643" s="425"/>
    </row>
    <row r="1644" spans="8:12" x14ac:dyDescent="0.3">
      <c r="H1644" s="425"/>
      <c r="I1644" s="426"/>
      <c r="J1644" s="425"/>
      <c r="K1644" s="426"/>
      <c r="L1644" s="425"/>
    </row>
    <row r="1645" spans="8:12" x14ac:dyDescent="0.3">
      <c r="H1645" s="425"/>
      <c r="I1645" s="426"/>
      <c r="J1645" s="425"/>
      <c r="K1645" s="426"/>
      <c r="L1645" s="425"/>
    </row>
    <row r="1646" spans="8:12" x14ac:dyDescent="0.3">
      <c r="H1646" s="425"/>
      <c r="I1646" s="426"/>
      <c r="J1646" s="425"/>
      <c r="K1646" s="426"/>
      <c r="L1646" s="425"/>
    </row>
    <row r="1647" spans="8:12" x14ac:dyDescent="0.3">
      <c r="H1647" s="425"/>
      <c r="I1647" s="426"/>
      <c r="J1647" s="425"/>
      <c r="K1647" s="426"/>
      <c r="L1647" s="425"/>
    </row>
    <row r="1648" spans="8:12" x14ac:dyDescent="0.3">
      <c r="H1648" s="425"/>
      <c r="I1648" s="426"/>
      <c r="J1648" s="425"/>
      <c r="K1648" s="426"/>
      <c r="L1648" s="425"/>
    </row>
    <row r="1649" spans="8:12" x14ac:dyDescent="0.3">
      <c r="H1649" s="425"/>
      <c r="I1649" s="426"/>
      <c r="J1649" s="425"/>
      <c r="K1649" s="426"/>
      <c r="L1649" s="425"/>
    </row>
    <row r="1650" spans="8:12" x14ac:dyDescent="0.3">
      <c r="H1650" s="425"/>
      <c r="I1650" s="426"/>
      <c r="J1650" s="425"/>
      <c r="K1650" s="426"/>
      <c r="L1650" s="425"/>
    </row>
    <row r="1651" spans="8:12" x14ac:dyDescent="0.3">
      <c r="H1651" s="425"/>
      <c r="I1651" s="426"/>
      <c r="J1651" s="425"/>
      <c r="K1651" s="426"/>
      <c r="L1651" s="425"/>
    </row>
    <row r="1652" spans="8:12" x14ac:dyDescent="0.3">
      <c r="H1652" s="425"/>
      <c r="I1652" s="426"/>
      <c r="J1652" s="425"/>
      <c r="K1652" s="426"/>
      <c r="L1652" s="425"/>
    </row>
    <row r="1653" spans="8:12" x14ac:dyDescent="0.3">
      <c r="H1653" s="425"/>
      <c r="I1653" s="426"/>
      <c r="J1653" s="425"/>
      <c r="K1653" s="426"/>
      <c r="L1653" s="425"/>
    </row>
    <row r="1654" spans="8:12" x14ac:dyDescent="0.3">
      <c r="H1654" s="425"/>
      <c r="I1654" s="426"/>
      <c r="J1654" s="425"/>
      <c r="K1654" s="426"/>
      <c r="L1654" s="425"/>
    </row>
    <row r="1655" spans="8:12" x14ac:dyDescent="0.3">
      <c r="H1655" s="425"/>
      <c r="I1655" s="426"/>
      <c r="J1655" s="425"/>
      <c r="K1655" s="426"/>
      <c r="L1655" s="425"/>
    </row>
    <row r="1656" spans="8:12" x14ac:dyDescent="0.3">
      <c r="H1656" s="425"/>
      <c r="I1656" s="426"/>
      <c r="J1656" s="425"/>
      <c r="K1656" s="426"/>
      <c r="L1656" s="425"/>
    </row>
    <row r="1657" spans="8:12" x14ac:dyDescent="0.3">
      <c r="H1657" s="425"/>
      <c r="I1657" s="426"/>
      <c r="J1657" s="425"/>
      <c r="K1657" s="426"/>
      <c r="L1657" s="425"/>
    </row>
    <row r="1658" spans="8:12" x14ac:dyDescent="0.3">
      <c r="H1658" s="425"/>
      <c r="I1658" s="426"/>
      <c r="J1658" s="425"/>
      <c r="K1658" s="426"/>
      <c r="L1658" s="425"/>
    </row>
    <row r="1659" spans="8:12" x14ac:dyDescent="0.3">
      <c r="H1659" s="425"/>
      <c r="I1659" s="426"/>
      <c r="J1659" s="425"/>
      <c r="K1659" s="426"/>
      <c r="L1659" s="425"/>
    </row>
    <row r="1660" spans="8:12" x14ac:dyDescent="0.3">
      <c r="H1660" s="425"/>
      <c r="I1660" s="426"/>
      <c r="J1660" s="425"/>
      <c r="K1660" s="426"/>
      <c r="L1660" s="425"/>
    </row>
    <row r="1661" spans="8:12" x14ac:dyDescent="0.3">
      <c r="H1661" s="425"/>
      <c r="I1661" s="426"/>
      <c r="J1661" s="425"/>
      <c r="K1661" s="426"/>
      <c r="L1661" s="425"/>
    </row>
    <row r="1662" spans="8:12" x14ac:dyDescent="0.3">
      <c r="H1662" s="425"/>
      <c r="I1662" s="426"/>
      <c r="J1662" s="425"/>
      <c r="K1662" s="426"/>
      <c r="L1662" s="425"/>
    </row>
    <row r="1663" spans="8:12" x14ac:dyDescent="0.3">
      <c r="H1663" s="425"/>
      <c r="I1663" s="426"/>
      <c r="J1663" s="425"/>
      <c r="K1663" s="426"/>
      <c r="L1663" s="425"/>
    </row>
    <row r="1664" spans="8:12" x14ac:dyDescent="0.3">
      <c r="H1664" s="425"/>
      <c r="I1664" s="426"/>
      <c r="J1664" s="425"/>
      <c r="K1664" s="426"/>
      <c r="L1664" s="425"/>
    </row>
    <row r="1665" spans="8:12" x14ac:dyDescent="0.3">
      <c r="H1665" s="425"/>
      <c r="I1665" s="426"/>
      <c r="J1665" s="425"/>
      <c r="K1665" s="426"/>
      <c r="L1665" s="425"/>
    </row>
    <row r="1666" spans="8:12" x14ac:dyDescent="0.3">
      <c r="H1666" s="425"/>
      <c r="I1666" s="426"/>
      <c r="J1666" s="425"/>
      <c r="K1666" s="426"/>
      <c r="L1666" s="425"/>
    </row>
    <row r="1667" spans="8:12" x14ac:dyDescent="0.3">
      <c r="H1667" s="425"/>
      <c r="I1667" s="426"/>
      <c r="J1667" s="425"/>
      <c r="K1667" s="426"/>
      <c r="L1667" s="425"/>
    </row>
    <row r="1668" spans="8:12" x14ac:dyDescent="0.3">
      <c r="H1668" s="425"/>
      <c r="I1668" s="426"/>
      <c r="J1668" s="425"/>
      <c r="K1668" s="426"/>
      <c r="L1668" s="425"/>
    </row>
    <row r="1669" spans="8:12" x14ac:dyDescent="0.3">
      <c r="H1669" s="425"/>
      <c r="I1669" s="426"/>
      <c r="J1669" s="425"/>
      <c r="K1669" s="426"/>
      <c r="L1669" s="425"/>
    </row>
    <row r="1670" spans="8:12" x14ac:dyDescent="0.3">
      <c r="H1670" s="425"/>
      <c r="I1670" s="426"/>
      <c r="J1670" s="425"/>
      <c r="K1670" s="426"/>
      <c r="L1670" s="425"/>
    </row>
    <row r="1671" spans="8:12" x14ac:dyDescent="0.3">
      <c r="H1671" s="425"/>
      <c r="I1671" s="426"/>
      <c r="J1671" s="425"/>
      <c r="K1671" s="426"/>
      <c r="L1671" s="425"/>
    </row>
    <row r="1672" spans="8:12" x14ac:dyDescent="0.3">
      <c r="H1672" s="425"/>
      <c r="I1672" s="426"/>
      <c r="J1672" s="425"/>
      <c r="K1672" s="426"/>
      <c r="L1672" s="425"/>
    </row>
    <row r="1673" spans="8:12" x14ac:dyDescent="0.3">
      <c r="H1673" s="425"/>
      <c r="I1673" s="426"/>
      <c r="J1673" s="425"/>
      <c r="K1673" s="426"/>
      <c r="L1673" s="425"/>
    </row>
    <row r="1674" spans="8:12" x14ac:dyDescent="0.3">
      <c r="H1674" s="425"/>
      <c r="I1674" s="426"/>
      <c r="J1674" s="425"/>
      <c r="K1674" s="426"/>
      <c r="L1674" s="425"/>
    </row>
    <row r="1675" spans="8:12" x14ac:dyDescent="0.3">
      <c r="H1675" s="425"/>
      <c r="I1675" s="426"/>
      <c r="J1675" s="425"/>
      <c r="K1675" s="426"/>
      <c r="L1675" s="425"/>
    </row>
    <row r="1676" spans="8:12" x14ac:dyDescent="0.3">
      <c r="H1676" s="425"/>
      <c r="I1676" s="426"/>
      <c r="J1676" s="425"/>
      <c r="K1676" s="426"/>
      <c r="L1676" s="425"/>
    </row>
    <row r="1677" spans="8:12" x14ac:dyDescent="0.3">
      <c r="H1677" s="425"/>
      <c r="I1677" s="426"/>
      <c r="J1677" s="425"/>
      <c r="K1677" s="426"/>
      <c r="L1677" s="425"/>
    </row>
    <row r="1678" spans="8:12" x14ac:dyDescent="0.3">
      <c r="H1678" s="425"/>
      <c r="I1678" s="426"/>
      <c r="J1678" s="425"/>
      <c r="K1678" s="426"/>
      <c r="L1678" s="425"/>
    </row>
    <row r="1679" spans="8:12" x14ac:dyDescent="0.3">
      <c r="H1679" s="425"/>
      <c r="I1679" s="426"/>
      <c r="J1679" s="425"/>
      <c r="K1679" s="426"/>
      <c r="L1679" s="425"/>
    </row>
    <row r="1680" spans="8:12" x14ac:dyDescent="0.3">
      <c r="H1680" s="425"/>
      <c r="I1680" s="426"/>
      <c r="J1680" s="425"/>
      <c r="K1680" s="426"/>
      <c r="L1680" s="425"/>
    </row>
    <row r="1681" spans="8:12" x14ac:dyDescent="0.3">
      <c r="H1681" s="425"/>
      <c r="I1681" s="426"/>
      <c r="J1681" s="425"/>
      <c r="K1681" s="426"/>
      <c r="L1681" s="425"/>
    </row>
    <row r="1682" spans="8:12" x14ac:dyDescent="0.3">
      <c r="H1682" s="425"/>
      <c r="I1682" s="426"/>
      <c r="J1682" s="425"/>
      <c r="K1682" s="426"/>
      <c r="L1682" s="425"/>
    </row>
    <row r="1683" spans="8:12" x14ac:dyDescent="0.3">
      <c r="H1683" s="425"/>
      <c r="I1683" s="426"/>
      <c r="J1683" s="425"/>
      <c r="K1683" s="426"/>
      <c r="L1683" s="425"/>
    </row>
    <row r="1684" spans="8:12" x14ac:dyDescent="0.3">
      <c r="H1684" s="425"/>
      <c r="I1684" s="426"/>
      <c r="J1684" s="425"/>
      <c r="K1684" s="426"/>
      <c r="L1684" s="425"/>
    </row>
    <row r="1685" spans="8:12" x14ac:dyDescent="0.3">
      <c r="H1685" s="425"/>
      <c r="I1685" s="426"/>
      <c r="J1685" s="425"/>
      <c r="K1685" s="426"/>
      <c r="L1685" s="425"/>
    </row>
    <row r="1686" spans="8:12" x14ac:dyDescent="0.3">
      <c r="H1686" s="425"/>
      <c r="I1686" s="426"/>
      <c r="J1686" s="425"/>
      <c r="K1686" s="426"/>
      <c r="L1686" s="425"/>
    </row>
    <row r="1687" spans="8:12" x14ac:dyDescent="0.3">
      <c r="H1687" s="425"/>
      <c r="I1687" s="426"/>
      <c r="J1687" s="425"/>
      <c r="K1687" s="426"/>
      <c r="L1687" s="425"/>
    </row>
    <row r="1688" spans="8:12" x14ac:dyDescent="0.3">
      <c r="H1688" s="425"/>
      <c r="I1688" s="426"/>
      <c r="J1688" s="425"/>
      <c r="K1688" s="426"/>
      <c r="L1688" s="425"/>
    </row>
    <row r="1689" spans="8:12" x14ac:dyDescent="0.3">
      <c r="H1689" s="425"/>
      <c r="I1689" s="426"/>
      <c r="J1689" s="425"/>
      <c r="K1689" s="426"/>
      <c r="L1689" s="425"/>
    </row>
    <row r="1690" spans="8:12" x14ac:dyDescent="0.3">
      <c r="H1690" s="425"/>
      <c r="I1690" s="426"/>
      <c r="J1690" s="425"/>
      <c r="K1690" s="426"/>
      <c r="L1690" s="425"/>
    </row>
    <row r="1691" spans="8:12" x14ac:dyDescent="0.3">
      <c r="H1691" s="425"/>
      <c r="I1691" s="426"/>
      <c r="J1691" s="425"/>
      <c r="K1691" s="426"/>
      <c r="L1691" s="425"/>
    </row>
    <row r="1692" spans="8:12" x14ac:dyDescent="0.3">
      <c r="H1692" s="425"/>
      <c r="I1692" s="426"/>
      <c r="J1692" s="425"/>
      <c r="K1692" s="426"/>
      <c r="L1692" s="425"/>
    </row>
    <row r="1693" spans="8:12" x14ac:dyDescent="0.3">
      <c r="H1693" s="425"/>
      <c r="I1693" s="426"/>
      <c r="J1693" s="425"/>
      <c r="K1693" s="426"/>
      <c r="L1693" s="425"/>
    </row>
    <row r="1694" spans="8:12" x14ac:dyDescent="0.3">
      <c r="H1694" s="425"/>
      <c r="I1694" s="426"/>
      <c r="J1694" s="425"/>
      <c r="K1694" s="426"/>
      <c r="L1694" s="425"/>
    </row>
    <row r="1695" spans="8:12" x14ac:dyDescent="0.3">
      <c r="H1695" s="425"/>
      <c r="I1695" s="426"/>
      <c r="J1695" s="425"/>
      <c r="K1695" s="426"/>
      <c r="L1695" s="425"/>
    </row>
    <row r="1696" spans="8:12" x14ac:dyDescent="0.3">
      <c r="H1696" s="425"/>
      <c r="I1696" s="426"/>
      <c r="J1696" s="425"/>
      <c r="K1696" s="426"/>
      <c r="L1696" s="425"/>
    </row>
    <row r="1697" spans="8:12" x14ac:dyDescent="0.3">
      <c r="H1697" s="425"/>
      <c r="I1697" s="426"/>
      <c r="J1697" s="425"/>
      <c r="K1697" s="426"/>
      <c r="L1697" s="425"/>
    </row>
    <row r="1698" spans="8:12" x14ac:dyDescent="0.3">
      <c r="H1698" s="425"/>
      <c r="I1698" s="426"/>
      <c r="J1698" s="425"/>
      <c r="K1698" s="426"/>
      <c r="L1698" s="425"/>
    </row>
    <row r="1699" spans="8:12" x14ac:dyDescent="0.3">
      <c r="H1699" s="425"/>
      <c r="I1699" s="426"/>
      <c r="J1699" s="425"/>
      <c r="K1699" s="426"/>
      <c r="L1699" s="425"/>
    </row>
    <row r="1700" spans="8:12" x14ac:dyDescent="0.3">
      <c r="H1700" s="425"/>
      <c r="I1700" s="426"/>
      <c r="J1700" s="425"/>
      <c r="K1700" s="426"/>
      <c r="L1700" s="425"/>
    </row>
    <row r="1701" spans="8:12" x14ac:dyDescent="0.3">
      <c r="H1701" s="425"/>
      <c r="I1701" s="426"/>
      <c r="J1701" s="425"/>
      <c r="K1701" s="426"/>
      <c r="L1701" s="425"/>
    </row>
    <row r="1702" spans="8:12" x14ac:dyDescent="0.3">
      <c r="H1702" s="425"/>
      <c r="I1702" s="426"/>
      <c r="J1702" s="425"/>
      <c r="K1702" s="426"/>
      <c r="L1702" s="425"/>
    </row>
    <row r="1703" spans="8:12" x14ac:dyDescent="0.3">
      <c r="H1703" s="425"/>
      <c r="I1703" s="426"/>
      <c r="J1703" s="425"/>
      <c r="K1703" s="426"/>
      <c r="L1703" s="425"/>
    </row>
    <row r="1704" spans="8:12" x14ac:dyDescent="0.3">
      <c r="H1704" s="425"/>
      <c r="I1704" s="426"/>
      <c r="J1704" s="425"/>
      <c r="K1704" s="426"/>
      <c r="L1704" s="425"/>
    </row>
    <row r="1705" spans="8:12" x14ac:dyDescent="0.3">
      <c r="H1705" s="425"/>
      <c r="I1705" s="426"/>
      <c r="J1705" s="425"/>
      <c r="K1705" s="426"/>
      <c r="L1705" s="425"/>
    </row>
    <row r="1706" spans="8:12" x14ac:dyDescent="0.3">
      <c r="H1706" s="425"/>
      <c r="I1706" s="426"/>
      <c r="J1706" s="425"/>
      <c r="K1706" s="426"/>
      <c r="L1706" s="425"/>
    </row>
    <row r="1707" spans="8:12" x14ac:dyDescent="0.3">
      <c r="H1707" s="425"/>
      <c r="I1707" s="426"/>
      <c r="J1707" s="425"/>
      <c r="K1707" s="426"/>
      <c r="L1707" s="425"/>
    </row>
    <row r="1708" spans="8:12" x14ac:dyDescent="0.3">
      <c r="H1708" s="425"/>
      <c r="I1708" s="426"/>
      <c r="J1708" s="425"/>
      <c r="K1708" s="426"/>
      <c r="L1708" s="425"/>
    </row>
    <row r="1709" spans="8:12" x14ac:dyDescent="0.3">
      <c r="H1709" s="425"/>
      <c r="I1709" s="426"/>
      <c r="J1709" s="425"/>
      <c r="K1709" s="426"/>
      <c r="L1709" s="425"/>
    </row>
    <row r="1710" spans="8:12" x14ac:dyDescent="0.3">
      <c r="H1710" s="425"/>
      <c r="I1710" s="426"/>
      <c r="J1710" s="425"/>
      <c r="K1710" s="426"/>
      <c r="L1710" s="425"/>
    </row>
    <row r="1711" spans="8:12" x14ac:dyDescent="0.3">
      <c r="H1711" s="425"/>
      <c r="I1711" s="426"/>
      <c r="J1711" s="425"/>
      <c r="K1711" s="426"/>
      <c r="L1711" s="425"/>
    </row>
    <row r="1712" spans="8:12" x14ac:dyDescent="0.3">
      <c r="H1712" s="425"/>
      <c r="I1712" s="426"/>
      <c r="J1712" s="425"/>
      <c r="K1712" s="426"/>
      <c r="L1712" s="425"/>
    </row>
    <row r="1713" spans="8:12" x14ac:dyDescent="0.3">
      <c r="H1713" s="425"/>
      <c r="I1713" s="426"/>
      <c r="J1713" s="425"/>
      <c r="K1713" s="426"/>
      <c r="L1713" s="425"/>
    </row>
    <row r="1714" spans="8:12" x14ac:dyDescent="0.3">
      <c r="H1714" s="425"/>
      <c r="I1714" s="426"/>
      <c r="J1714" s="425"/>
      <c r="K1714" s="426"/>
      <c r="L1714" s="425"/>
    </row>
    <row r="1715" spans="8:12" x14ac:dyDescent="0.3">
      <c r="H1715" s="425"/>
      <c r="I1715" s="426"/>
      <c r="J1715" s="425"/>
      <c r="K1715" s="426"/>
      <c r="L1715" s="425"/>
    </row>
    <row r="1716" spans="8:12" x14ac:dyDescent="0.3">
      <c r="H1716" s="425"/>
      <c r="I1716" s="426"/>
      <c r="J1716" s="425"/>
      <c r="K1716" s="426"/>
      <c r="L1716" s="425"/>
    </row>
    <row r="1717" spans="8:12" x14ac:dyDescent="0.3">
      <c r="H1717" s="425"/>
      <c r="I1717" s="426"/>
      <c r="J1717" s="425"/>
      <c r="K1717" s="426"/>
      <c r="L1717" s="425"/>
    </row>
    <row r="1718" spans="8:12" x14ac:dyDescent="0.3">
      <c r="H1718" s="425"/>
      <c r="I1718" s="426"/>
      <c r="J1718" s="425"/>
      <c r="K1718" s="426"/>
      <c r="L1718" s="425"/>
    </row>
    <row r="1719" spans="8:12" x14ac:dyDescent="0.3">
      <c r="H1719" s="425"/>
      <c r="I1719" s="426"/>
      <c r="J1719" s="425"/>
      <c r="K1719" s="426"/>
      <c r="L1719" s="425"/>
    </row>
    <row r="1720" spans="8:12" x14ac:dyDescent="0.3">
      <c r="H1720" s="425"/>
      <c r="I1720" s="426"/>
      <c r="J1720" s="425"/>
      <c r="K1720" s="426"/>
      <c r="L1720" s="425"/>
    </row>
    <row r="1721" spans="8:12" x14ac:dyDescent="0.3">
      <c r="H1721" s="425"/>
      <c r="I1721" s="426"/>
      <c r="J1721" s="425"/>
      <c r="K1721" s="426"/>
      <c r="L1721" s="425"/>
    </row>
    <row r="1722" spans="8:12" x14ac:dyDescent="0.3">
      <c r="H1722" s="425"/>
      <c r="I1722" s="426"/>
      <c r="J1722" s="425"/>
      <c r="K1722" s="426"/>
      <c r="L1722" s="425"/>
    </row>
    <row r="1723" spans="8:12" x14ac:dyDescent="0.3">
      <c r="H1723" s="425"/>
      <c r="I1723" s="426"/>
      <c r="J1723" s="425"/>
      <c r="K1723" s="426"/>
      <c r="L1723" s="425"/>
    </row>
    <row r="1724" spans="8:12" x14ac:dyDescent="0.3">
      <c r="H1724" s="425"/>
      <c r="I1724" s="426"/>
      <c r="J1724" s="425"/>
      <c r="K1724" s="426"/>
      <c r="L1724" s="425"/>
    </row>
    <row r="1725" spans="8:12" x14ac:dyDescent="0.3">
      <c r="H1725" s="425"/>
      <c r="I1725" s="426"/>
      <c r="J1725" s="425"/>
      <c r="K1725" s="426"/>
      <c r="L1725" s="425"/>
    </row>
    <row r="1726" spans="8:12" x14ac:dyDescent="0.3">
      <c r="H1726" s="425"/>
      <c r="I1726" s="426"/>
      <c r="J1726" s="425"/>
      <c r="K1726" s="426"/>
      <c r="L1726" s="425"/>
    </row>
    <row r="1727" spans="8:12" x14ac:dyDescent="0.3">
      <c r="H1727" s="425"/>
      <c r="I1727" s="426"/>
      <c r="J1727" s="425"/>
      <c r="K1727" s="426"/>
      <c r="L1727" s="425"/>
    </row>
    <row r="1728" spans="8:12" x14ac:dyDescent="0.3">
      <c r="H1728" s="425"/>
      <c r="I1728" s="426"/>
      <c r="J1728" s="425"/>
      <c r="K1728" s="426"/>
      <c r="L1728" s="425"/>
    </row>
    <row r="1729" spans="8:12" x14ac:dyDescent="0.3">
      <c r="H1729" s="425"/>
      <c r="I1729" s="426"/>
      <c r="J1729" s="425"/>
      <c r="K1729" s="426"/>
      <c r="L1729" s="425"/>
    </row>
    <row r="1730" spans="8:12" x14ac:dyDescent="0.3">
      <c r="H1730" s="425"/>
      <c r="I1730" s="426"/>
      <c r="J1730" s="425"/>
      <c r="K1730" s="426"/>
      <c r="L1730" s="425"/>
    </row>
    <row r="1731" spans="8:12" x14ac:dyDescent="0.3">
      <c r="H1731" s="425"/>
      <c r="I1731" s="426"/>
      <c r="J1731" s="425"/>
      <c r="K1731" s="426"/>
      <c r="L1731" s="425"/>
    </row>
    <row r="1732" spans="8:12" x14ac:dyDescent="0.3">
      <c r="H1732" s="425"/>
      <c r="I1732" s="426"/>
      <c r="J1732" s="425"/>
      <c r="K1732" s="426"/>
      <c r="L1732" s="425"/>
    </row>
    <row r="1733" spans="8:12" x14ac:dyDescent="0.3">
      <c r="H1733" s="425"/>
      <c r="I1733" s="426"/>
      <c r="J1733" s="425"/>
      <c r="K1733" s="426"/>
      <c r="L1733" s="425"/>
    </row>
    <row r="1734" spans="8:12" x14ac:dyDescent="0.3">
      <c r="H1734" s="425"/>
      <c r="I1734" s="426"/>
      <c r="J1734" s="425"/>
      <c r="K1734" s="426"/>
      <c r="L1734" s="425"/>
    </row>
    <row r="1735" spans="8:12" x14ac:dyDescent="0.3">
      <c r="H1735" s="425"/>
      <c r="I1735" s="426"/>
      <c r="J1735" s="425"/>
      <c r="K1735" s="426"/>
      <c r="L1735" s="425"/>
    </row>
    <row r="1736" spans="8:12" x14ac:dyDescent="0.3">
      <c r="H1736" s="425"/>
      <c r="I1736" s="426"/>
      <c r="J1736" s="425"/>
      <c r="K1736" s="426"/>
      <c r="L1736" s="425"/>
    </row>
    <row r="1737" spans="8:12" x14ac:dyDescent="0.3">
      <c r="H1737" s="425"/>
      <c r="I1737" s="426"/>
      <c r="J1737" s="425"/>
      <c r="K1737" s="426"/>
      <c r="L1737" s="425"/>
    </row>
    <row r="1738" spans="8:12" x14ac:dyDescent="0.3">
      <c r="H1738" s="425"/>
      <c r="I1738" s="426"/>
      <c r="J1738" s="425"/>
      <c r="K1738" s="426"/>
      <c r="L1738" s="425"/>
    </row>
    <row r="1739" spans="8:12" x14ac:dyDescent="0.3">
      <c r="H1739" s="425"/>
      <c r="I1739" s="426"/>
      <c r="J1739" s="425"/>
      <c r="K1739" s="426"/>
      <c r="L1739" s="425"/>
    </row>
    <row r="1740" spans="8:12" x14ac:dyDescent="0.3">
      <c r="H1740" s="425"/>
      <c r="I1740" s="426"/>
      <c r="J1740" s="425"/>
      <c r="K1740" s="426"/>
      <c r="L1740" s="425"/>
    </row>
    <row r="1741" spans="8:12" x14ac:dyDescent="0.3">
      <c r="H1741" s="425"/>
      <c r="I1741" s="426"/>
      <c r="J1741" s="425"/>
      <c r="K1741" s="426"/>
      <c r="L1741" s="425"/>
    </row>
    <row r="1742" spans="8:12" x14ac:dyDescent="0.3">
      <c r="H1742" s="425"/>
      <c r="I1742" s="426"/>
      <c r="J1742" s="425"/>
      <c r="K1742" s="426"/>
      <c r="L1742" s="425"/>
    </row>
    <row r="1743" spans="8:12" x14ac:dyDescent="0.3">
      <c r="H1743" s="425"/>
      <c r="I1743" s="426"/>
      <c r="J1743" s="425"/>
      <c r="K1743" s="426"/>
      <c r="L1743" s="425"/>
    </row>
    <row r="1744" spans="8:12" x14ac:dyDescent="0.3">
      <c r="H1744" s="425"/>
      <c r="I1744" s="426"/>
      <c r="J1744" s="425"/>
      <c r="K1744" s="426"/>
      <c r="L1744" s="425"/>
    </row>
    <row r="1745" spans="8:12" x14ac:dyDescent="0.3">
      <c r="H1745" s="425"/>
      <c r="I1745" s="426"/>
      <c r="J1745" s="425"/>
      <c r="K1745" s="426"/>
      <c r="L1745" s="425"/>
    </row>
    <row r="1746" spans="8:12" x14ac:dyDescent="0.3">
      <c r="H1746" s="425"/>
      <c r="I1746" s="426"/>
      <c r="J1746" s="425"/>
      <c r="K1746" s="426"/>
      <c r="L1746" s="425"/>
    </row>
    <row r="1747" spans="8:12" x14ac:dyDescent="0.3">
      <c r="H1747" s="425"/>
      <c r="I1747" s="426"/>
      <c r="J1747" s="425"/>
      <c r="K1747" s="426"/>
      <c r="L1747" s="425"/>
    </row>
    <row r="1748" spans="8:12" x14ac:dyDescent="0.3">
      <c r="H1748" s="425"/>
      <c r="I1748" s="426"/>
      <c r="J1748" s="425"/>
      <c r="K1748" s="426"/>
      <c r="L1748" s="425"/>
    </row>
    <row r="1749" spans="8:12" x14ac:dyDescent="0.3">
      <c r="H1749" s="425"/>
      <c r="I1749" s="426"/>
      <c r="J1749" s="425"/>
      <c r="K1749" s="426"/>
      <c r="L1749" s="425"/>
    </row>
    <row r="1750" spans="8:12" x14ac:dyDescent="0.3">
      <c r="H1750" s="425"/>
      <c r="I1750" s="426"/>
      <c r="J1750" s="425"/>
      <c r="K1750" s="426"/>
      <c r="L1750" s="425"/>
    </row>
    <row r="1751" spans="8:12" x14ac:dyDescent="0.3">
      <c r="H1751" s="425"/>
      <c r="I1751" s="426"/>
      <c r="J1751" s="425"/>
      <c r="K1751" s="426"/>
      <c r="L1751" s="425"/>
    </row>
    <row r="1752" spans="8:12" x14ac:dyDescent="0.3">
      <c r="H1752" s="425"/>
      <c r="I1752" s="426"/>
      <c r="J1752" s="425"/>
      <c r="K1752" s="426"/>
      <c r="L1752" s="425"/>
    </row>
    <row r="1753" spans="8:12" x14ac:dyDescent="0.3">
      <c r="H1753" s="425"/>
      <c r="I1753" s="426"/>
      <c r="J1753" s="425"/>
      <c r="K1753" s="426"/>
      <c r="L1753" s="425"/>
    </row>
    <row r="1754" spans="8:12" x14ac:dyDescent="0.3">
      <c r="H1754" s="425"/>
      <c r="I1754" s="426"/>
      <c r="J1754" s="425"/>
      <c r="K1754" s="426"/>
      <c r="L1754" s="425"/>
    </row>
    <row r="1755" spans="8:12" x14ac:dyDescent="0.3">
      <c r="H1755" s="425"/>
      <c r="I1755" s="426"/>
      <c r="J1755" s="425"/>
      <c r="K1755" s="426"/>
      <c r="L1755" s="425"/>
    </row>
    <row r="1756" spans="8:12" x14ac:dyDescent="0.3">
      <c r="H1756" s="425"/>
      <c r="I1756" s="426"/>
      <c r="J1756" s="425"/>
      <c r="K1756" s="426"/>
      <c r="L1756" s="425"/>
    </row>
    <row r="1757" spans="8:12" x14ac:dyDescent="0.3">
      <c r="H1757" s="425"/>
      <c r="I1757" s="426"/>
      <c r="J1757" s="425"/>
      <c r="K1757" s="426"/>
      <c r="L1757" s="425"/>
    </row>
    <row r="1758" spans="8:12" x14ac:dyDescent="0.3">
      <c r="H1758" s="425"/>
      <c r="I1758" s="426"/>
      <c r="J1758" s="425"/>
      <c r="K1758" s="426"/>
      <c r="L1758" s="425"/>
    </row>
    <row r="1759" spans="8:12" x14ac:dyDescent="0.3">
      <c r="H1759" s="425"/>
      <c r="I1759" s="426"/>
      <c r="J1759" s="425"/>
      <c r="K1759" s="426"/>
      <c r="L1759" s="425"/>
    </row>
    <row r="1760" spans="8:12" x14ac:dyDescent="0.3">
      <c r="H1760" s="425"/>
      <c r="I1760" s="426"/>
      <c r="J1760" s="425"/>
      <c r="K1760" s="426"/>
      <c r="L1760" s="425"/>
    </row>
    <row r="1761" spans="8:12" x14ac:dyDescent="0.3">
      <c r="H1761" s="425"/>
      <c r="I1761" s="426"/>
      <c r="J1761" s="425"/>
      <c r="K1761" s="426"/>
      <c r="L1761" s="425"/>
    </row>
    <row r="1762" spans="8:12" x14ac:dyDescent="0.3">
      <c r="H1762" s="425"/>
      <c r="I1762" s="426"/>
      <c r="J1762" s="425"/>
      <c r="K1762" s="426"/>
      <c r="L1762" s="425"/>
    </row>
    <row r="1763" spans="8:12" x14ac:dyDescent="0.3">
      <c r="H1763" s="425"/>
      <c r="I1763" s="426"/>
      <c r="J1763" s="425"/>
      <c r="K1763" s="426"/>
      <c r="L1763" s="425"/>
    </row>
    <row r="1764" spans="8:12" x14ac:dyDescent="0.3">
      <c r="H1764" s="425"/>
      <c r="I1764" s="426"/>
      <c r="J1764" s="425"/>
      <c r="K1764" s="426"/>
      <c r="L1764" s="425"/>
    </row>
    <row r="1765" spans="8:12" x14ac:dyDescent="0.3">
      <c r="H1765" s="425"/>
      <c r="I1765" s="426"/>
      <c r="J1765" s="425"/>
      <c r="K1765" s="426"/>
      <c r="L1765" s="425"/>
    </row>
    <row r="1766" spans="8:12" x14ac:dyDescent="0.3">
      <c r="H1766" s="425"/>
      <c r="I1766" s="426"/>
      <c r="J1766" s="425"/>
      <c r="K1766" s="426"/>
      <c r="L1766" s="425"/>
    </row>
    <row r="1767" spans="8:12" x14ac:dyDescent="0.3">
      <c r="H1767" s="425"/>
      <c r="I1767" s="426"/>
      <c r="J1767" s="425"/>
      <c r="K1767" s="426"/>
      <c r="L1767" s="425"/>
    </row>
    <row r="1768" spans="8:12" x14ac:dyDescent="0.3">
      <c r="H1768" s="425"/>
      <c r="I1768" s="426"/>
      <c r="J1768" s="425"/>
      <c r="K1768" s="426"/>
      <c r="L1768" s="425"/>
    </row>
    <row r="1769" spans="8:12" x14ac:dyDescent="0.3">
      <c r="H1769" s="425"/>
      <c r="I1769" s="426"/>
      <c r="J1769" s="425"/>
      <c r="K1769" s="426"/>
      <c r="L1769" s="425"/>
    </row>
    <row r="1770" spans="8:12" x14ac:dyDescent="0.3">
      <c r="H1770" s="425"/>
      <c r="I1770" s="426"/>
      <c r="J1770" s="425"/>
      <c r="K1770" s="426"/>
      <c r="L1770" s="425"/>
    </row>
    <row r="1771" spans="8:12" x14ac:dyDescent="0.3">
      <c r="H1771" s="425"/>
      <c r="I1771" s="426"/>
      <c r="J1771" s="425"/>
      <c r="K1771" s="426"/>
      <c r="L1771" s="425"/>
    </row>
    <row r="1772" spans="8:12" x14ac:dyDescent="0.3">
      <c r="H1772" s="425"/>
      <c r="I1772" s="426"/>
      <c r="J1772" s="425"/>
      <c r="K1772" s="426"/>
      <c r="L1772" s="425"/>
    </row>
    <row r="1773" spans="8:12" x14ac:dyDescent="0.3">
      <c r="H1773" s="425"/>
      <c r="I1773" s="426"/>
      <c r="J1773" s="425"/>
      <c r="K1773" s="426"/>
      <c r="L1773" s="425"/>
    </row>
    <row r="1774" spans="8:12" x14ac:dyDescent="0.3">
      <c r="H1774" s="425"/>
      <c r="I1774" s="426"/>
      <c r="J1774" s="425"/>
      <c r="K1774" s="426"/>
      <c r="L1774" s="425"/>
    </row>
    <row r="1775" spans="8:12" x14ac:dyDescent="0.3">
      <c r="H1775" s="425"/>
      <c r="I1775" s="426"/>
      <c r="J1775" s="425"/>
      <c r="K1775" s="426"/>
      <c r="L1775" s="425"/>
    </row>
    <row r="1776" spans="8:12" x14ac:dyDescent="0.3">
      <c r="H1776" s="425"/>
      <c r="I1776" s="426"/>
      <c r="J1776" s="425"/>
      <c r="K1776" s="426"/>
      <c r="L1776" s="425"/>
    </row>
    <row r="1777" spans="8:12" x14ac:dyDescent="0.3">
      <c r="H1777" s="425"/>
      <c r="I1777" s="426"/>
      <c r="J1777" s="425"/>
      <c r="K1777" s="426"/>
      <c r="L1777" s="425"/>
    </row>
    <row r="1778" spans="8:12" x14ac:dyDescent="0.3">
      <c r="H1778" s="425"/>
      <c r="I1778" s="426"/>
      <c r="J1778" s="425"/>
      <c r="K1778" s="426"/>
      <c r="L1778" s="425"/>
    </row>
    <row r="1779" spans="8:12" x14ac:dyDescent="0.3">
      <c r="H1779" s="425"/>
      <c r="I1779" s="426"/>
      <c r="J1779" s="425"/>
      <c r="K1779" s="426"/>
      <c r="L1779" s="425"/>
    </row>
    <row r="1780" spans="8:12" x14ac:dyDescent="0.3">
      <c r="H1780" s="425"/>
      <c r="I1780" s="426"/>
      <c r="J1780" s="425"/>
      <c r="K1780" s="426"/>
      <c r="L1780" s="425"/>
    </row>
    <row r="1781" spans="8:12" x14ac:dyDescent="0.3">
      <c r="H1781" s="425"/>
      <c r="I1781" s="426"/>
      <c r="J1781" s="425"/>
      <c r="K1781" s="426"/>
      <c r="L1781" s="425"/>
    </row>
    <row r="1782" spans="8:12" x14ac:dyDescent="0.3">
      <c r="H1782" s="425"/>
      <c r="I1782" s="426"/>
      <c r="J1782" s="425"/>
      <c r="K1782" s="426"/>
      <c r="L1782" s="425"/>
    </row>
    <row r="1783" spans="8:12" x14ac:dyDescent="0.3">
      <c r="H1783" s="425"/>
      <c r="I1783" s="426"/>
      <c r="J1783" s="425"/>
      <c r="K1783" s="426"/>
      <c r="L1783" s="425"/>
    </row>
    <row r="1784" spans="8:12" x14ac:dyDescent="0.3">
      <c r="H1784" s="425"/>
      <c r="I1784" s="426"/>
      <c r="J1784" s="425"/>
      <c r="K1784" s="426"/>
      <c r="L1784" s="425"/>
    </row>
    <row r="1785" spans="8:12" x14ac:dyDescent="0.3">
      <c r="H1785" s="425"/>
      <c r="I1785" s="426"/>
      <c r="J1785" s="425"/>
      <c r="K1785" s="426"/>
      <c r="L1785" s="425"/>
    </row>
    <row r="1786" spans="8:12" x14ac:dyDescent="0.3">
      <c r="H1786" s="425"/>
      <c r="I1786" s="426"/>
      <c r="J1786" s="425"/>
      <c r="K1786" s="426"/>
      <c r="L1786" s="425"/>
    </row>
    <row r="1787" spans="8:12" x14ac:dyDescent="0.3">
      <c r="H1787" s="425"/>
      <c r="I1787" s="426"/>
      <c r="J1787" s="425"/>
      <c r="K1787" s="426"/>
      <c r="L1787" s="425"/>
    </row>
    <row r="1788" spans="8:12" x14ac:dyDescent="0.3">
      <c r="H1788" s="425"/>
      <c r="I1788" s="426"/>
      <c r="J1788" s="425"/>
      <c r="K1788" s="426"/>
      <c r="L1788" s="425"/>
    </row>
    <row r="1789" spans="8:12" x14ac:dyDescent="0.3">
      <c r="H1789" s="425"/>
      <c r="I1789" s="426"/>
      <c r="J1789" s="425"/>
      <c r="K1789" s="426"/>
      <c r="L1789" s="425"/>
    </row>
    <row r="1790" spans="8:12" x14ac:dyDescent="0.3">
      <c r="H1790" s="425"/>
      <c r="I1790" s="426"/>
      <c r="J1790" s="425"/>
      <c r="K1790" s="426"/>
      <c r="L1790" s="425"/>
    </row>
    <row r="1791" spans="8:12" x14ac:dyDescent="0.3">
      <c r="H1791" s="425"/>
      <c r="I1791" s="426"/>
      <c r="J1791" s="425"/>
      <c r="K1791" s="426"/>
      <c r="L1791" s="425"/>
    </row>
    <row r="1792" spans="8:12" x14ac:dyDescent="0.3">
      <c r="H1792" s="425"/>
      <c r="I1792" s="426"/>
      <c r="J1792" s="425"/>
      <c r="K1792" s="426"/>
      <c r="L1792" s="425"/>
    </row>
    <row r="1793" spans="8:12" x14ac:dyDescent="0.3">
      <c r="H1793" s="425"/>
      <c r="I1793" s="426"/>
      <c r="J1793" s="425"/>
      <c r="K1793" s="426"/>
      <c r="L1793" s="425"/>
    </row>
    <row r="1794" spans="8:12" x14ac:dyDescent="0.3">
      <c r="H1794" s="425"/>
      <c r="I1794" s="426"/>
      <c r="J1794" s="425"/>
      <c r="K1794" s="426"/>
      <c r="L1794" s="425"/>
    </row>
    <row r="1795" spans="8:12" x14ac:dyDescent="0.3">
      <c r="H1795" s="425"/>
      <c r="I1795" s="426"/>
      <c r="J1795" s="425"/>
      <c r="K1795" s="426"/>
      <c r="L1795" s="425"/>
    </row>
    <row r="1796" spans="8:12" x14ac:dyDescent="0.3">
      <c r="H1796" s="425"/>
      <c r="I1796" s="426"/>
      <c r="J1796" s="425"/>
      <c r="K1796" s="426"/>
      <c r="L1796" s="425"/>
    </row>
    <row r="1797" spans="8:12" x14ac:dyDescent="0.3">
      <c r="H1797" s="425"/>
      <c r="I1797" s="426"/>
      <c r="J1797" s="425"/>
      <c r="K1797" s="426"/>
      <c r="L1797" s="425"/>
    </row>
    <row r="1798" spans="8:12" x14ac:dyDescent="0.3">
      <c r="H1798" s="425"/>
      <c r="I1798" s="426"/>
      <c r="J1798" s="425"/>
      <c r="K1798" s="426"/>
      <c r="L1798" s="425"/>
    </row>
    <row r="1799" spans="8:12" x14ac:dyDescent="0.3">
      <c r="H1799" s="425"/>
      <c r="I1799" s="426"/>
      <c r="J1799" s="425"/>
      <c r="K1799" s="426"/>
      <c r="L1799" s="425"/>
    </row>
    <row r="1800" spans="8:12" x14ac:dyDescent="0.3">
      <c r="H1800" s="425"/>
      <c r="I1800" s="426"/>
      <c r="J1800" s="425"/>
      <c r="K1800" s="426"/>
      <c r="L1800" s="425"/>
    </row>
    <row r="1801" spans="8:12" x14ac:dyDescent="0.3">
      <c r="H1801" s="425"/>
      <c r="I1801" s="426"/>
      <c r="J1801" s="425"/>
      <c r="K1801" s="426"/>
      <c r="L1801" s="425"/>
    </row>
    <row r="1802" spans="8:12" x14ac:dyDescent="0.3">
      <c r="H1802" s="425"/>
      <c r="I1802" s="426"/>
      <c r="J1802" s="425"/>
      <c r="K1802" s="426"/>
      <c r="L1802" s="425"/>
    </row>
    <row r="1803" spans="8:12" x14ac:dyDescent="0.3">
      <c r="H1803" s="425"/>
      <c r="I1803" s="426"/>
      <c r="J1803" s="425"/>
      <c r="K1803" s="426"/>
      <c r="L1803" s="425"/>
    </row>
    <row r="1804" spans="8:12" x14ac:dyDescent="0.3">
      <c r="H1804" s="425"/>
      <c r="I1804" s="426"/>
      <c r="J1804" s="425"/>
      <c r="K1804" s="426"/>
      <c r="L1804" s="425"/>
    </row>
    <row r="1805" spans="8:12" x14ac:dyDescent="0.3">
      <c r="H1805" s="425"/>
      <c r="I1805" s="426"/>
      <c r="J1805" s="425"/>
      <c r="K1805" s="426"/>
      <c r="L1805" s="425"/>
    </row>
    <row r="1806" spans="8:12" x14ac:dyDescent="0.3">
      <c r="H1806" s="425"/>
      <c r="I1806" s="426"/>
      <c r="J1806" s="425"/>
      <c r="K1806" s="426"/>
      <c r="L1806" s="425"/>
    </row>
    <row r="1807" spans="8:12" x14ac:dyDescent="0.3">
      <c r="H1807" s="425"/>
      <c r="I1807" s="426"/>
      <c r="J1807" s="425"/>
      <c r="K1807" s="426"/>
      <c r="L1807" s="425"/>
    </row>
    <row r="1808" spans="8:12" x14ac:dyDescent="0.3">
      <c r="H1808" s="425"/>
      <c r="I1808" s="426"/>
      <c r="J1808" s="425"/>
      <c r="K1808" s="426"/>
      <c r="L1808" s="425"/>
    </row>
    <row r="1809" spans="8:12" x14ac:dyDescent="0.3">
      <c r="H1809" s="425"/>
      <c r="I1809" s="426"/>
      <c r="J1809" s="425"/>
      <c r="K1809" s="426"/>
      <c r="L1809" s="425"/>
    </row>
    <row r="1810" spans="8:12" x14ac:dyDescent="0.3">
      <c r="H1810" s="425"/>
      <c r="I1810" s="426"/>
      <c r="J1810" s="425"/>
      <c r="K1810" s="426"/>
      <c r="L1810" s="425"/>
    </row>
    <row r="1811" spans="8:12" x14ac:dyDescent="0.3">
      <c r="H1811" s="425"/>
      <c r="I1811" s="426"/>
      <c r="J1811" s="425"/>
      <c r="K1811" s="426"/>
      <c r="L1811" s="425"/>
    </row>
    <row r="1812" spans="8:12" x14ac:dyDescent="0.3">
      <c r="H1812" s="425"/>
      <c r="I1812" s="426"/>
      <c r="J1812" s="425"/>
      <c r="K1812" s="426"/>
      <c r="L1812" s="425"/>
    </row>
    <row r="1813" spans="8:12" x14ac:dyDescent="0.3">
      <c r="H1813" s="425"/>
      <c r="I1813" s="426"/>
      <c r="J1813" s="425"/>
      <c r="K1813" s="426"/>
      <c r="L1813" s="425"/>
    </row>
    <row r="1814" spans="8:12" x14ac:dyDescent="0.3">
      <c r="H1814" s="425"/>
      <c r="I1814" s="426"/>
      <c r="J1814" s="425"/>
      <c r="K1814" s="426"/>
      <c r="L1814" s="425"/>
    </row>
    <row r="1815" spans="8:12" x14ac:dyDescent="0.3">
      <c r="H1815" s="425"/>
      <c r="I1815" s="426"/>
      <c r="J1815" s="425"/>
      <c r="K1815" s="426"/>
      <c r="L1815" s="425"/>
    </row>
    <row r="1816" spans="8:12" x14ac:dyDescent="0.3">
      <c r="H1816" s="425"/>
      <c r="I1816" s="426"/>
      <c r="J1816" s="425"/>
      <c r="K1816" s="426"/>
      <c r="L1816" s="425"/>
    </row>
    <row r="1817" spans="8:12" x14ac:dyDescent="0.3">
      <c r="H1817" s="425"/>
      <c r="I1817" s="426"/>
      <c r="J1817" s="425"/>
      <c r="K1817" s="426"/>
      <c r="L1817" s="425"/>
    </row>
    <row r="1818" spans="8:12" x14ac:dyDescent="0.3">
      <c r="H1818" s="425"/>
      <c r="I1818" s="426"/>
      <c r="J1818" s="425"/>
      <c r="K1818" s="426"/>
      <c r="L1818" s="425"/>
    </row>
    <row r="1819" spans="8:12" x14ac:dyDescent="0.3">
      <c r="H1819" s="425"/>
      <c r="I1819" s="426"/>
      <c r="J1819" s="425"/>
      <c r="K1819" s="426"/>
      <c r="L1819" s="425"/>
    </row>
    <row r="1820" spans="8:12" x14ac:dyDescent="0.3">
      <c r="H1820" s="425"/>
      <c r="I1820" s="426"/>
      <c r="J1820" s="425"/>
      <c r="K1820" s="426"/>
      <c r="L1820" s="425"/>
    </row>
    <row r="1821" spans="8:12" x14ac:dyDescent="0.3">
      <c r="H1821" s="425"/>
      <c r="I1821" s="426"/>
      <c r="J1821" s="425"/>
      <c r="K1821" s="426"/>
      <c r="L1821" s="425"/>
    </row>
    <row r="1822" spans="8:12" x14ac:dyDescent="0.3">
      <c r="H1822" s="425"/>
      <c r="I1822" s="426"/>
      <c r="J1822" s="425"/>
      <c r="K1822" s="426"/>
      <c r="L1822" s="425"/>
    </row>
    <row r="1823" spans="8:12" x14ac:dyDescent="0.3">
      <c r="H1823" s="425"/>
      <c r="I1823" s="426"/>
      <c r="J1823" s="425"/>
      <c r="K1823" s="426"/>
      <c r="L1823" s="425"/>
    </row>
    <row r="1824" spans="8:12" x14ac:dyDescent="0.3">
      <c r="H1824" s="425"/>
      <c r="I1824" s="426"/>
      <c r="J1824" s="425"/>
      <c r="K1824" s="426"/>
      <c r="L1824" s="425"/>
    </row>
    <row r="1825" spans="8:12" x14ac:dyDescent="0.3">
      <c r="H1825" s="425"/>
      <c r="I1825" s="426"/>
      <c r="J1825" s="425"/>
      <c r="K1825" s="426"/>
      <c r="L1825" s="425"/>
    </row>
    <row r="1826" spans="8:12" x14ac:dyDescent="0.3">
      <c r="H1826" s="425"/>
      <c r="I1826" s="426"/>
      <c r="J1826" s="425"/>
      <c r="K1826" s="426"/>
      <c r="L1826" s="425"/>
    </row>
    <row r="1827" spans="8:12" x14ac:dyDescent="0.3">
      <c r="H1827" s="425"/>
      <c r="I1827" s="426"/>
      <c r="J1827" s="425"/>
      <c r="K1827" s="426"/>
      <c r="L1827" s="425"/>
    </row>
    <row r="1828" spans="8:12" x14ac:dyDescent="0.3">
      <c r="H1828" s="425"/>
      <c r="I1828" s="426"/>
      <c r="J1828" s="425"/>
      <c r="K1828" s="426"/>
      <c r="L1828" s="425"/>
    </row>
    <row r="1829" spans="8:12" x14ac:dyDescent="0.3">
      <c r="H1829" s="425"/>
      <c r="I1829" s="426"/>
      <c r="J1829" s="425"/>
      <c r="K1829" s="426"/>
      <c r="L1829" s="425"/>
    </row>
    <row r="1830" spans="8:12" x14ac:dyDescent="0.3">
      <c r="H1830" s="425"/>
      <c r="I1830" s="426"/>
      <c r="J1830" s="425"/>
      <c r="K1830" s="426"/>
      <c r="L1830" s="425"/>
    </row>
    <row r="1831" spans="8:12" x14ac:dyDescent="0.3">
      <c r="H1831" s="425"/>
      <c r="I1831" s="426"/>
      <c r="J1831" s="425"/>
      <c r="K1831" s="426"/>
      <c r="L1831" s="425"/>
    </row>
    <row r="1832" spans="8:12" x14ac:dyDescent="0.3">
      <c r="H1832" s="425"/>
      <c r="I1832" s="426"/>
      <c r="J1832" s="425"/>
      <c r="K1832" s="426"/>
      <c r="L1832" s="425"/>
    </row>
    <row r="1833" spans="8:12" x14ac:dyDescent="0.3">
      <c r="H1833" s="425"/>
      <c r="I1833" s="426"/>
      <c r="J1833" s="425"/>
      <c r="K1833" s="426"/>
      <c r="L1833" s="425"/>
    </row>
    <row r="1834" spans="8:12" x14ac:dyDescent="0.3">
      <c r="H1834" s="425"/>
      <c r="I1834" s="426"/>
      <c r="J1834" s="425"/>
      <c r="K1834" s="426"/>
      <c r="L1834" s="425"/>
    </row>
    <row r="1835" spans="8:12" x14ac:dyDescent="0.3">
      <c r="H1835" s="425"/>
      <c r="I1835" s="426"/>
      <c r="J1835" s="425"/>
      <c r="K1835" s="426"/>
      <c r="L1835" s="425"/>
    </row>
    <row r="1836" spans="8:12" x14ac:dyDescent="0.3">
      <c r="H1836" s="425"/>
      <c r="I1836" s="426"/>
      <c r="J1836" s="425"/>
      <c r="K1836" s="426"/>
      <c r="L1836" s="425"/>
    </row>
    <row r="1837" spans="8:12" x14ac:dyDescent="0.3">
      <c r="H1837" s="425"/>
      <c r="I1837" s="426"/>
      <c r="J1837" s="425"/>
      <c r="K1837" s="426"/>
      <c r="L1837" s="425"/>
    </row>
    <row r="1838" spans="8:12" x14ac:dyDescent="0.3">
      <c r="H1838" s="425"/>
      <c r="I1838" s="426"/>
      <c r="J1838" s="425"/>
      <c r="K1838" s="426"/>
      <c r="L1838" s="425"/>
    </row>
    <row r="1839" spans="8:12" x14ac:dyDescent="0.3">
      <c r="H1839" s="425"/>
      <c r="I1839" s="426"/>
      <c r="J1839" s="425"/>
      <c r="K1839" s="426"/>
      <c r="L1839" s="425"/>
    </row>
  </sheetData>
  <sheetProtection algorithmName="SHA-512" hashValue="8wuf1LYe5cKYF9V5wozcO9DwFJazY/ZcT7HuEt91zJLegMT1QtIbbXPmeVV2nQWTWIKPc0UxaTuYylFy6Bwazw==" saltValue="3v2rSsNtcbcPwcUB9APs5g==" spinCount="100000" sheet="1" objects="1" scenarios="1"/>
  <mergeCells count="19">
    <mergeCell ref="B58:C58"/>
    <mergeCell ref="B2:L3"/>
    <mergeCell ref="B4:D4"/>
    <mergeCell ref="H4:L4"/>
    <mergeCell ref="B5:D5"/>
    <mergeCell ref="B8:D8"/>
    <mergeCell ref="H8:L8"/>
    <mergeCell ref="B18:C18"/>
    <mergeCell ref="B20:D20"/>
    <mergeCell ref="H20:L20"/>
    <mergeCell ref="B52:C52"/>
    <mergeCell ref="B54:C54"/>
    <mergeCell ref="E79:G79"/>
    <mergeCell ref="B74:D74"/>
    <mergeCell ref="E74:G74"/>
    <mergeCell ref="E75:G75"/>
    <mergeCell ref="E76:G76"/>
    <mergeCell ref="E77:G77"/>
    <mergeCell ref="E78:G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Balance Sheet Instructions</vt:lpstr>
      <vt:lpstr>Balance Sheet</vt:lpstr>
      <vt:lpstr>Income and Projections</vt:lpstr>
      <vt:lpstr>'Balance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Ryan</dc:creator>
  <cp:lastModifiedBy>Epstein, Katie</cp:lastModifiedBy>
  <cp:lastPrinted>2020-12-14T17:09:31Z</cp:lastPrinted>
  <dcterms:created xsi:type="dcterms:W3CDTF">2019-11-25T15:35:29Z</dcterms:created>
  <dcterms:modified xsi:type="dcterms:W3CDTF">2022-05-19T19:55:47Z</dcterms:modified>
</cp:coreProperties>
</file>